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f4c7998c84c5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01_README" sheetId="1" r:id="Rc23f9d3dd9b64102"/>
    <sheet name="02_PROJECT_INPUTS" sheetId="2" r:id="R0a8d231d297f4b70"/>
    <sheet name="03_SUPPLIER_RESPONSE" sheetId="3" r:id="R2eeeb4ef7ce24bbb"/>
    <sheet name="04_RFQ_BOQ_COMPARISON" sheetId="4" r:id="Re2bd8e9f0f8c4fce"/>
    <sheet name="05_EVIDENCE_REGISTER" sheetId="5" r:id="R04b49f5a8d6542f3"/>
    <sheet name="06_CLARIFICATION_REVISION_LOG" sheetId="6" r:id="R3628986fd6b64d21"/>
    <sheet name="07_TECHNICAL_DEVIATION_REGISTER" sheetId="7" r:id="Rb4c5d72478a7425e"/>
  </sheets>
  <definedNames>
    <definedName name="_xlnm.Print_Area" localSheetId="0">'01_README'!$A$1:$B$47</definedName>
    <definedName name="_xlnm.Print_Titles" localSheetId="0">'01_README'!$1:$3</definedName>
    <definedName name="_xlnm.Print_Area" localSheetId="1">'02_PROJECT_INPUTS'!$A$1:$D$66</definedName>
    <definedName name="_xlnm.Print_Titles" localSheetId="1">'02_PROJECT_INPUTS'!$1:$6</definedName>
    <definedName name="_xlnm.Print_Area" localSheetId="2">'03_SUPPLIER_RESPONSE'!$A$1:$S$13</definedName>
    <definedName name="_xlnm.Print_Titles" localSheetId="2">'03_SUPPLIER_RESPONSE'!$1:$6,'03_SUPPLIER_RESPONSE'!$A:$B</definedName>
    <definedName name="_xlnm.Print_Area" localSheetId="3">'04_RFQ_BOQ_COMPARISON'!$A$1:$N$13</definedName>
    <definedName name="_xlnm.Print_Titles" localSheetId="3">'04_RFQ_BOQ_COMPARISON'!$1:$6,'04_RFQ_BOQ_COMPARISON'!$A:$B</definedName>
    <definedName name="_xlnm.Print_Area" localSheetId="4">'05_EVIDENCE_REGISTER'!$A$1:$K$13</definedName>
    <definedName name="_xlnm.Print_Titles" localSheetId="4">'05_EVIDENCE_REGISTER'!$1:$6,'05_EVIDENCE_REGISTER'!$A:$B</definedName>
    <definedName name="_xlnm.Print_Area" localSheetId="5">'06_CLARIFICATION_REVISION_LOG'!$A$1:$L$13</definedName>
    <definedName name="_xlnm.Print_Titles" localSheetId="5">'06_CLARIFICATION_REVISION_LOG'!$1:$6,'06_CLARIFICATION_REVISION_LOG'!$A:$A</definedName>
    <definedName name="_xlnm.Print_Area" localSheetId="6">'07_TECHNICAL_DEVIATION_REGISTER'!$A$1:$M$13</definedName>
    <definedName name="_xlnm.Print_Titles" localSheetId="6">'07_TECHNICAL_DEVIATION_REGISTER'!$1:$6,'07_TECHNICAL_DEVIATION_REGISTER'!$A:$B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5">
    <numFmt numFmtId="200" formatCode="0"/>
    <numFmt numFmtId="201" formatCode="0.00"/>
    <numFmt numFmtId="202" formatCode="yyyy-mm-dd hh:mm"/>
    <numFmt numFmtId="203" formatCode="@"/>
    <numFmt numFmtId="204" formatCode="yyyy-mm-dd"/>
  </numFmts>
  <fonts count="8">
    <font>
      <sz val="11"/>
      <name val="Arial"/>
    </font>
    <font>
      <sz val="11"/>
      <color rgb="FF0B1F3B"/>
      <name val="Arial"/>
    </font>
    <font>
      <b/>
      <sz val="11"/>
      <color rgb="FF0B1F3B"/>
      <name val="Arial"/>
    </font>
    <font>
      <b/>
      <sz val="16"/>
      <color rgb="FF0B1F3B"/>
      <name val="Arial"/>
    </font>
    <font>
      <sz val="10"/>
      <color rgb="FF6B7280"/>
      <name val="Arial"/>
    </font>
    <font>
      <sz val="11"/>
      <color rgb="FF005A9C"/>
      <name val="Arial"/>
    </font>
    <font>
      <b/>
      <sz val="11"/>
      <color rgb="FFFFFFFF"/>
      <name val="Arial"/>
    </font>
    <font>
      <sz val="11"/>
      <color rgb="FF6B728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4D6"/>
      </patternFill>
    </fill>
    <fill>
      <patternFill patternType="solid">
        <fgColor rgb="FFF3F4F6"/>
      </patternFill>
    </fill>
    <fill>
      <patternFill patternType="solid">
        <fgColor rgb="FF0B1F3B"/>
      </patternFill>
    </fill>
    <fill>
      <patternFill patternType="solid">
        <fgColor rgb="FFEFF6FF"/>
      </patternFill>
    </fill>
    <fill>
      <patternFill patternType="solid">
        <fgColor rgb="FFF8FAFC"/>
      </patternFill>
    </fill>
  </fills>
  <borders count="7">
    <border/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bottom style="thin">
        <color rgb="FFD5DAE1"/>
      </bottom>
    </border>
    <border>
      <top style="thin">
        <color rgb="FFD5DAE1"/>
      </top>
      <bottom style="thin">
        <color rgb="FFD5DAE1"/>
      </bottom>
    </border>
    <border>
      <top style="thin">
        <color rgb="FFD5DAE1"/>
      </top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top" wrapText="1"/>
    </xf>
    <xf numFmtId="0" fontId="1" fillId="3" borderId="0" xfId="0" applyNumberFormat="1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vertical="top" wrapText="1"/>
    </xf>
    <xf numFmtId="0" fontId="1" fillId="4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horizontal="right" vertical="top" wrapText="1"/>
    </xf>
    <xf numFmtId="200" fontId="2" fillId="4" borderId="0" xfId="0" applyNumberFormat="1" applyFont="1" applyFill="1" applyBorder="1" applyAlignment="1">
      <alignment horizontal="right" vertical="top" wrapText="1"/>
    </xf>
    <xf numFmtId="0" fontId="1" fillId="5" borderId="0" xfId="0" applyNumberFormat="1" applyFont="1" applyFill="1" applyBorder="1" applyAlignment="1">
      <alignment vertical="top" wrapText="1"/>
    </xf>
    <xf numFmtId="0" fontId="6" fillId="5" borderId="0" xfId="0" applyNumberFormat="1" applyFont="1" applyFill="1" applyBorder="1" applyAlignment="1">
      <alignment vertical="top" wrapText="1"/>
    </xf>
    <xf numFmtId="0" fontId="6" fillId="5" borderId="1" xfId="0" applyNumberFormat="1" applyFont="1" applyFill="1" applyBorder="1" applyAlignment="1">
      <alignment vertical="top" wrapText="1"/>
    </xf>
    <xf numFmtId="0" fontId="6" fillId="5" borderId="2" xfId="0" applyNumberFormat="1" applyFont="1" applyFill="1" applyBorder="1" applyAlignment="1">
      <alignment vertical="top" wrapText="1"/>
    </xf>
    <xf numFmtId="0" fontId="6" fillId="5" borderId="3" xfId="0" applyNumberFormat="1" applyFont="1" applyFill="1" applyBorder="1" applyAlignment="1">
      <alignment vertical="top" wrapText="1"/>
    </xf>
    <xf numFmtId="0" fontId="6" fillId="5" borderId="1" xfId="0" applyNumberFormat="1" applyFont="1" applyFill="1" applyBorder="1" applyAlignment="1">
      <alignment horizontal="center" vertical="top" wrapText="1"/>
    </xf>
    <xf numFmtId="0" fontId="6" fillId="5" borderId="2" xfId="0" applyNumberFormat="1" applyFont="1" applyFill="1" applyBorder="1" applyAlignment="1">
      <alignment horizontal="center" vertical="top" wrapText="1"/>
    </xf>
    <xf numFmtId="0" fontId="6" fillId="5" borderId="3" xfId="0" applyNumberFormat="1" applyFont="1" applyFill="1" applyBorder="1" applyAlignment="1">
      <alignment horizontal="center" vertical="top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6" fillId="5" borderId="2" xfId="0" applyNumberFormat="1" applyFont="1" applyFill="1" applyBorder="1" applyAlignment="1">
      <alignment horizontal="center" vertical="center" wrapText="1"/>
    </xf>
    <xf numFmtId="0" fontId="6" fillId="5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vertical="top" wrapText="1"/>
    </xf>
    <xf numFmtId="0" fontId="1" fillId="6" borderId="4" xfId="0" applyNumberFormat="1" applyFont="1" applyFill="1" applyBorder="1" applyAlignment="1">
      <alignment vertical="top" wrapText="1"/>
    </xf>
    <xf numFmtId="0" fontId="7" fillId="2" borderId="4" xfId="0" applyNumberFormat="1" applyFont="1" applyFill="1" applyBorder="1" applyAlignment="1">
      <alignment vertical="top" wrapText="1"/>
    </xf>
    <xf numFmtId="201" fontId="1" fillId="6" borderId="4" xfId="0" applyNumberFormat="1" applyFont="1" applyFill="1" applyBorder="1" applyAlignment="1">
      <alignment vertical="top" wrapText="1"/>
    </xf>
    <xf numFmtId="200" fontId="1" fillId="6" borderId="4" xfId="0" applyNumberFormat="1" applyFont="1" applyFill="1" applyBorder="1" applyAlignment="1">
      <alignment vertical="top" wrapText="1"/>
    </xf>
    <xf numFmtId="202" fontId="1" fillId="6" borderId="4" xfId="0" applyNumberFormat="1" applyFont="1" applyFill="1" applyBorder="1" applyAlignment="1">
      <alignment vertical="top" wrapText="1"/>
    </xf>
    <xf numFmtId="0" fontId="1" fillId="7" borderId="0" xfId="0" applyNumberFormat="1" applyFont="1" applyFill="1" applyBorder="1" applyAlignment="1">
      <alignment vertical="top" wrapText="1"/>
    </xf>
    <xf numFmtId="0" fontId="1" fillId="7" borderId="4" xfId="0" applyNumberFormat="1" applyFont="1" applyFill="1" applyBorder="1" applyAlignment="1">
      <alignment vertical="top" wrapText="1"/>
    </xf>
    <xf numFmtId="0" fontId="1" fillId="7" borderId="5" xfId="0" applyNumberFormat="1" applyFont="1" applyFill="1" applyBorder="1" applyAlignment="1">
      <alignment vertical="top" wrapText="1"/>
    </xf>
    <xf numFmtId="0" fontId="1" fillId="7" borderId="6" xfId="0" applyNumberFormat="1" applyFont="1" applyFill="1" applyBorder="1" applyAlignment="1">
      <alignment vertical="top" wrapText="1"/>
    </xf>
    <xf numFmtId="203" fontId="1" fillId="7" borderId="4" xfId="0" applyNumberFormat="1" applyFont="1" applyFill="1" applyBorder="1" applyAlignment="1">
      <alignment vertical="top" wrapText="1"/>
    </xf>
    <xf numFmtId="203" fontId="1" fillId="7" borderId="5" xfId="0" applyNumberFormat="1" applyFont="1" applyFill="1" applyBorder="1" applyAlignment="1">
      <alignment vertical="top" wrapText="1"/>
    </xf>
    <xf numFmtId="203" fontId="1" fillId="7" borderId="6" xfId="0" applyNumberFormat="1" applyFont="1" applyFill="1" applyBorder="1" applyAlignment="1">
      <alignment vertical="top" wrapText="1"/>
    </xf>
    <xf numFmtId="0" fontId="1" fillId="6" borderId="0" xfId="0" applyNumberFormat="1" applyFont="1" applyFill="1" applyBorder="1" applyAlignment="1">
      <alignment vertical="top" wrapText="1"/>
    </xf>
    <xf numFmtId="0" fontId="1" fillId="6" borderId="5" xfId="0" applyNumberFormat="1" applyFont="1" applyFill="1" applyBorder="1" applyAlignment="1">
      <alignment vertical="top" wrapText="1"/>
    </xf>
    <xf numFmtId="0" fontId="1" fillId="6" borderId="6" xfId="0" applyNumberFormat="1" applyFont="1" applyFill="1" applyBorder="1" applyAlignment="1">
      <alignment vertical="top" wrapText="1"/>
    </xf>
    <xf numFmtId="203" fontId="1" fillId="6" borderId="4" xfId="0" applyNumberFormat="1" applyFont="1" applyFill="1" applyBorder="1" applyAlignment="1">
      <alignment vertical="top" wrapText="1"/>
    </xf>
    <xf numFmtId="203" fontId="1" fillId="6" borderId="5" xfId="0" applyNumberFormat="1" applyFont="1" applyFill="1" applyBorder="1" applyAlignment="1">
      <alignment vertical="top" wrapText="1"/>
    </xf>
    <xf numFmtId="203" fontId="1" fillId="6" borderId="6" xfId="0" applyNumberFormat="1" applyFont="1" applyFill="1" applyBorder="1" applyAlignment="1">
      <alignment vertical="top" wrapText="1"/>
    </xf>
    <xf numFmtId="204" fontId="1" fillId="6" borderId="4" xfId="0" applyNumberFormat="1" applyFont="1" applyFill="1" applyBorder="1" applyAlignment="1">
      <alignment vertical="top" wrapText="1"/>
    </xf>
    <xf numFmtId="204" fontId="1" fillId="6" borderId="5" xfId="0" applyNumberFormat="1" applyFont="1" applyFill="1" applyBorder="1" applyAlignment="1">
      <alignment vertical="top" wrapText="1"/>
    </xf>
    <xf numFmtId="204" fontId="1" fillId="6" borderId="6" xfId="0" applyNumberFormat="1" applyFont="1" applyFill="1" applyBorder="1" applyAlignment="1">
      <alignment vertical="top" wrapText="1"/>
    </xf>
    <xf numFmtId="201" fontId="1" fillId="7" borderId="4" xfId="0" applyNumberFormat="1" applyFont="1" applyFill="1" applyBorder="1" applyAlignment="1">
      <alignment vertical="top" wrapText="1"/>
    </xf>
    <xf numFmtId="201" fontId="1" fillId="7" borderId="5" xfId="0" applyNumberFormat="1" applyFont="1" applyFill="1" applyBorder="1" applyAlignment="1">
      <alignment vertical="top" wrapText="1"/>
    </xf>
    <xf numFmtId="201" fontId="1" fillId="7" borderId="6" xfId="0" applyNumberFormat="1" applyFont="1" applyFill="1" applyBorder="1" applyAlignment="1">
      <alignment vertical="top" wrapText="1"/>
    </xf>
    <xf numFmtId="0" fontId="5" fillId="6" borderId="4" xfId="0" applyNumberFormat="1" applyFont="1" applyFill="1" applyBorder="1" applyAlignment="1">
      <alignment vertical="top" wrapText="1"/>
    </xf>
  </cellXfs>
  <cellStyles count="1">
    <cellStyle name="Normal" xfId="0"/>
  </cellStyles>
  <dxfs count="23">
    <dxf>
      <font>
        <color rgb="FF0B1F3B"/>
      </font>
      <fill>
        <patternFill patternType="solid">
          <bgColor rgb="FFFFFFFF"/>
        </patternFill>
      </fill>
    </dxf>
    <dxf>
      <font>
        <color rgb="FF0B1F3B"/>
      </font>
      <fill>
        <patternFill patternType="solid">
          <bgColor rgb="FFFFFFFF"/>
        </patternFill>
      </fill>
    </dxf>
    <dxf>
      <font>
        <color rgb="FF0B1F3B"/>
      </font>
      <fill>
        <patternFill patternType="solid">
          <bgColor rgb="FFFFF4D6"/>
        </patternFill>
      </fill>
    </dxf>
    <dxf>
      <font>
        <color rgb="FF0B1F3B"/>
      </font>
      <fill>
        <patternFill patternType="solid">
          <bgColor rgb="FFF3F4F6"/>
        </patternFill>
      </fill>
    </dxf>
    <dxf>
      <font>
        <b/>
        <color rgb="FF0B1F3B"/>
      </font>
      <fill>
        <patternFill patternType="solid">
          <bgColor rgb="FFFFFFFF"/>
        </patternFill>
      </fill>
    </dxf>
    <dxf>
      <font>
        <color rgb="FF0B1F3B"/>
      </font>
      <fill>
        <patternFill patternType="solid">
          <bgColor rgb="FFFFF4D6"/>
        </patternFill>
      </fill>
    </dxf>
    <dxf>
      <font>
        <b/>
        <color rgb="FF0B1F3B"/>
      </font>
      <fill>
        <patternFill patternType="solid">
          <bgColor rgb="FFFFF4D6"/>
        </patternFill>
      </fill>
    </dxf>
    <dxf>
      <font>
        <i/>
        <color rgb="FF0B1F3B"/>
      </font>
      <fill>
        <patternFill patternType="solid">
          <bgColor rgb="FFF3F4F6"/>
        </patternFill>
      </fill>
    </dxf>
    <dxf>
      <font>
        <color rgb="FF0B1F3B"/>
      </font>
      <fill>
        <patternFill patternType="solid">
          <bgColor rgb="FFF3F4F6"/>
        </patternFill>
      </fill>
    </dxf>
    <dxf>
      <fill>
        <patternFill patternType="solid">
          <bgColor rgb="FFFFF4D6"/>
        </patternFill>
      </fill>
    </dxf>
    <dxf>
      <font>
        <color rgb="FF0B1F3B"/>
      </font>
      <fill>
        <patternFill patternType="solid">
          <bgColor rgb="FFFFF4D6"/>
        </patternFill>
      </fill>
    </dxf>
    <dxf>
      <font>
        <color rgb="FF0B1F3B"/>
      </font>
      <fill>
        <patternFill patternType="solid">
          <bgColor rgb="FFFFFFFF"/>
        </patternFill>
      </fill>
    </dxf>
    <dxf>
      <font>
        <color rgb="FF0B1F3B"/>
      </font>
      <fill>
        <patternFill patternType="solid">
          <bgColor rgb="FFFFF4D6"/>
        </patternFill>
      </fill>
    </dxf>
    <dxf>
      <font>
        <i/>
        <color rgb="FF0B1F3B"/>
      </font>
      <fill>
        <patternFill patternType="solid">
          <bgColor rgb="FFF3F4F6"/>
        </patternFill>
      </fill>
    </dxf>
    <dxf>
      <font>
        <color rgb="FF0B1F3B"/>
      </font>
      <fill>
        <patternFill patternType="solid">
          <bgColor rgb="FFF3F4F6"/>
        </patternFill>
      </fill>
    </dxf>
    <dxf>
      <font>
        <color rgb="FF0B1F3B"/>
      </font>
      <fill>
        <patternFill patternType="solid">
          <bgColor rgb="FFFFF4D6"/>
        </patternFill>
      </fill>
    </dxf>
    <dxf>
      <font>
        <color rgb="FF0B1F3B"/>
      </font>
      <fill>
        <patternFill patternType="solid">
          <bgColor rgb="FFFFFFFF"/>
        </patternFill>
      </fill>
    </dxf>
    <dxf>
      <font>
        <b/>
        <color rgb="FF0B1F3B"/>
      </font>
      <fill>
        <patternFill patternType="solid">
          <bgColor rgb="FFFFFFFF"/>
        </patternFill>
      </fill>
    </dxf>
    <dxf>
      <font>
        <i/>
        <color rgb="FF0B1F3B"/>
      </font>
      <fill>
        <patternFill patternType="solid">
          <bgColor rgb="FFF3F4F6"/>
        </patternFill>
      </fill>
    </dxf>
    <dxf>
      <font>
        <color rgb="FF0B1F3B"/>
      </font>
      <fill>
        <patternFill patternType="solid">
          <bgColor rgb="FFFFF4D6"/>
        </patternFill>
      </fill>
    </dxf>
    <dxf>
      <font>
        <b/>
        <color rgb="FF0B1F3B"/>
      </font>
      <fill>
        <patternFill patternType="solid">
          <bgColor rgb="FFFFFFFF"/>
        </patternFill>
      </fill>
    </dxf>
    <dxf>
      <font>
        <color rgb="FF7C2D12"/>
      </font>
      <fill>
        <patternFill patternType="solid">
          <bgColor rgb="FFFFFFFF"/>
        </patternFill>
      </fill>
    </dxf>
    <dxf>
      <font>
        <color rgb="FF0B1F3B"/>
      </font>
      <fill>
        <patternFill patternType="solid">
          <bgColor rgb="FFF3F4F6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1b93c90a249e2" /><Relationship Type="http://schemas.openxmlformats.org/officeDocument/2006/relationships/theme" Target="/xl/theme/theme1.xml" Id="Rddb4806937d3493e" /><Relationship Type="http://schemas.openxmlformats.org/officeDocument/2006/relationships/sharedStrings" Target="/xl/sharedStrings.xml" Id="R595a0ec8a517400f" /><Relationship Type="http://schemas.openxmlformats.org/officeDocument/2006/relationships/worksheet" Target="/xl/worksheets/sheet1.xml" Id="Rc23f9d3dd9b64102" /><Relationship Type="http://schemas.openxmlformats.org/officeDocument/2006/relationships/worksheet" Target="/xl/worksheets/sheet2.xml" Id="R0a8d231d297f4b70" /><Relationship Type="http://schemas.openxmlformats.org/officeDocument/2006/relationships/worksheet" Target="/xl/worksheets/sheet3.xml" Id="R2eeeb4ef7ce24bbb" /><Relationship Type="http://schemas.openxmlformats.org/officeDocument/2006/relationships/worksheet" Target="/xl/worksheets/sheet4.xml" Id="Re2bd8e9f0f8c4fce" /><Relationship Type="http://schemas.openxmlformats.org/officeDocument/2006/relationships/worksheet" Target="/xl/worksheets/sheet5.xml" Id="R04b49f5a8d6542f3" /><Relationship Type="http://schemas.openxmlformats.org/officeDocument/2006/relationships/worksheet" Target="/xl/worksheets/sheet6.xml" Id="R3628986fd6b64d21" /><Relationship Type="http://schemas.openxmlformats.org/officeDocument/2006/relationships/worksheet" Target="/xl/worksheets/sheet7.xml" Id="Rb4c5d72478a7425e" /></Relationships>
</file>

<file path=xl/tables/table1.xml><?xml version="1.0" encoding="utf-8"?>
<x:table xmlns:x="http://schemas.openxmlformats.org/spreadsheetml/2006/main" id="1" name="SupplyScope" displayName="SupplyScope" ref="A51:D66" headerRowCount="1" totalsRowCount="0" totalsRowShown="0">
  <x:autoFilter ref="A51:D66"/>
  <x:tableColumns count="4">
    <x:tableColumn id="1" name="Scope Item"/>
    <x:tableColumn id="2" name="Buyer Requirement"/>
    <x:tableColumn id="3" name="Scope Classification"/>
    <x:tableColumn id="4" name="Notes / Referenc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a03" displayName="Data03" ref="A6:S13" headerRowCount="1" totalsRowCount="0" totalsRowShown="0">
  <x:autoFilter ref="A6:S13"/>
  <x:tableColumns count="19">
    <x:tableColumn id="1" name="Supplier"/>
    <x:tableColumn id="2" name="BOQ Item"/>
    <x:tableColumn id="3" name="Offered Model"/>
    <x:tableColumn id="4" name="Offer Reference / Revision"/>
    <x:tableColumn id="5" name="Nominal Luminaire Wattage (W)"/>
    <x:tableColumn id="6" name="Luminaire / LED Configuration"/>
    <x:tableColumn id="7" name="PV Module"/>
    <x:tableColumn id="8" name="Battery"/>
    <x:tableColumn id="9" name="Controller"/>
    <x:tableColumn id="10" name="Optic / Distribution"/>
    <x:tableColumn id="11" name="Operating / Dimming Profile"/>
    <x:tableColumn id="12" name="Proposed Autonomy"/>
    <x:tableColumn id="13" name="Pole / Mounting Arrangement"/>
    <x:tableColumn id="14" name="Included Supply Scope"/>
    <x:tableColumn id="15" name="Excluded Scope"/>
    <x:tableColumn id="16" name="Delivery"/>
    <x:tableColumn id="17" name="Warranty"/>
    <x:tableColumn id="18" name="Supplier Assumption"/>
    <x:tableColumn id="19" name="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a04" displayName="Data04" ref="A6:N13" headerRowCount="1" totalsRowCount="0" totalsRowShown="0">
  <x:autoFilter ref="A6:N13"/>
  <x:tableColumns count="14">
    <x:tableColumn id="1" name="BOQ Item"/>
    <x:tableColumn id="2" name="Supplier"/>
    <x:tableColumn id="3" name="Buyer Requirement"/>
    <x:tableColumn id="4" name="Official Source / Revision"/>
    <x:tableColumn id="5" name="Offered Model"/>
    <x:tableColumn id="6" name="Key Configuration"/>
    <x:tableColumn id="7" name="Evidence Reference"/>
    <x:tableColumn id="8" name="Supplier Assumption"/>
    <x:tableColumn id="9" name="Clarification No."/>
    <x:tableColumn id="10" name="Revision / Addendum"/>
    <x:tableColumn id="11" name="Technical Deviation"/>
    <x:tableColumn id="12" name="Reviewer Decision"/>
    <x:tableColumn id="13" name="Comparison Status"/>
    <x:tableColumn id="14" name="Note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a05" displayName="Data05" ref="A6:K13" headerRowCount="1" totalsRowCount="0" totalsRowShown="0">
  <x:autoFilter ref="A6:K13"/>
  <x:tableColumns count="11">
    <x:tableColumn id="1" name="Supplier"/>
    <x:tableColumn id="2" name="BOQ Item"/>
    <x:tableColumn id="3" name="Offered Model"/>
    <x:tableColumn id="4" name="Document Type"/>
    <x:tableColumn id="5" name="Evidence Reference"/>
    <x:tableColumn id="6" name="Revision"/>
    <x:tableColumn id="7" name="Document Date"/>
    <x:tableColumn id="8" name="Applicability / Scope"/>
    <x:tableColumn id="9" name="Related Configuration"/>
    <x:tableColumn id="10" name="Review Status"/>
    <x:tableColumn id="11" name="Notes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Data06" displayName="Data06" ref="A6:L13" headerRowCount="1" totalsRowCount="0" totalsRowShown="0">
  <x:autoFilter ref="A6:L13"/>
  <x:tableColumns count="12">
    <x:tableColumn id="1" name="Clarification No."/>
    <x:tableColumn id="2" name="Date"/>
    <x:tableColumn id="3" name="RFQ Clause / BOQ Item"/>
    <x:tableColumn id="4" name="Question"/>
    <x:tableColumn id="5" name="Response"/>
    <x:tableColumn id="6" name="Issued By"/>
    <x:tableColumn id="7" name="Response By"/>
    <x:tableColumn id="8" name="Revision Impact"/>
    <x:tableColumn id="9" name="Related RFQ Revision"/>
    <x:tableColumn id="10" name="Related Addendum / Amendment"/>
    <x:tableColumn id="11" name="Workflow Status"/>
    <x:tableColumn id="12" name="Notes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Data07" displayName="Data07" ref="A6:M13" headerRowCount="1" totalsRowCount="0" totalsRowShown="0">
  <x:autoFilter ref="A6:M13"/>
  <x:tableColumns count="13">
    <x:tableColumn id="1" name="Deviation No."/>
    <x:tableColumn id="2" name="Supplier"/>
    <x:tableColumn id="3" name="BOQ / Clause"/>
    <x:tableColumn id="4" name="Buyer Requirement"/>
    <x:tableColumn id="5" name="Supplier Offer"/>
    <x:tableColumn id="6" name="Difference"/>
    <x:tableColumn id="7" name="Supplier Reason"/>
    <x:tableColumn id="8" name="Evidence Reference"/>
    <x:tableColumn id="9" name="Reviewer / Authority"/>
    <x:tableColumn id="10" name="Reviewer Decision"/>
    <x:tableColumn id="11" name="Decision Status"/>
    <x:tableColumn id="12" name="Related Revision"/>
    <x:tableColumn id="13" name="Notes"/>
  </x:tableColumns>
  <x:tableStyleInfo name="TableStyleLight1" showFirstColumn="0" showLastColumn="0" showRowStripes="1" showColumnStripes="0"/>
</x:table>
</file>

<file path=xl/theme/theme1.xml><?xml version="1.0" encoding="utf-8"?>
<ns0:theme xmlns:ns0="http://schemas.openxmlformats.org/drawingml/2006/main" name="ChatGPT">
  <ns0:themeElements>
    <ns0:clrScheme name="ChatGPT">
      <ns0:dk1>
        <ns0:sysClr val="windowText" lastClr="000000"/>
      </ns0:dk1>
      <ns0:lt1>
        <ns0:sysClr val="window" lastClr="FFFFFF"/>
      </ns0:lt1>
      <ns0:dk2>
        <ns0:srgbClr val="0E2841"/>
      </ns0:dk2>
      <ns0:lt2>
        <ns0:srgbClr val="E8E8E8"/>
      </ns0:lt2>
      <ns0:accent1>
        <ns0:srgbClr val="156082"/>
      </ns0:accent1>
      <ns0:accent2>
        <ns0:srgbClr val="E97132"/>
      </ns0:accent2>
      <ns0:accent3>
        <ns0:srgbClr val="196B24"/>
      </ns0:accent3>
      <ns0:accent4>
        <ns0:srgbClr val="0F9ED5"/>
      </ns0:accent4>
      <ns0:accent5>
        <ns0:srgbClr val="A02B93"/>
      </ns0:accent5>
      <ns0:accent6>
        <ns0:srgbClr val="4EA72E"/>
      </ns0:accent6>
      <ns0:hlink>
        <ns0:srgbClr val="467886"/>
      </ns0:hlink>
      <ns0:folHlink>
        <ns0:srgbClr val="96607D"/>
      </ns0:folHlink>
    </ns0:clrScheme>
    <ns0:fontScheme name="Office">
      <ns0:majorFont>
        <ns0:latin typeface="Arial"/>
        <ns0:ea typeface="Calibri Light"/>
        <ns0:cs typeface="Calibri Light"/>
      </ns0:majorFont>
      <ns0:minorFont>
        <ns0:latin typeface="Arial"/>
        <ns0:ea typeface="Calibri"/>
        <ns0:cs typeface="Calibri"/>
      </ns0:minorFont>
    </ns0:fontScheme>
    <ns0:fmtScheme name="ChatGPT">
      <ns0:fillStyleLst>
        <ns0:solidFill>
          <ns0:schemeClr val="phClr"/>
        </ns0:solidFill>
        <ns0:gradFill>
          <ns0:gsLst>
            <ns0:gs pos="0">
              <ns0:schemeClr val="phClr">
                <ns0:tint val="67000"/>
                <ns0:lumMod val="110000"/>
                <ns0:satMod val="105000"/>
              </ns0:schemeClr>
            </ns0:gs>
            <ns0:gs pos="50000">
              <ns0:schemeClr val="phClr">
                <ns0:tint val="73000"/>
                <ns0:lumMod val="105000"/>
                <ns0:satMod val="103000"/>
              </ns0:schemeClr>
            </ns0:gs>
            <ns0:gs pos="100000">
              <ns0:schemeClr val="phClr">
                <ns0:tint val="81000"/>
                <ns0:lumMod val="105000"/>
                <ns0:satMod val="109000"/>
              </ns0:schemeClr>
            </ns0:gs>
          </ns0:gsLst>
          <ns0:lin ang="5400000" scaled="0"/>
        </ns0:gradFill>
        <ns0:gradFill>
          <ns0:gsLst>
            <ns0:gs pos="0">
              <ns0:schemeClr val="phClr">
                <ns0:tint val="94000"/>
                <ns0:lumMod val="102000"/>
                <ns0:satMod val="103000"/>
              </ns0:schemeClr>
            </ns0:gs>
            <ns0:gs pos="50000">
              <ns0:schemeClr val="phClr">
                <ns0:shade val="100000"/>
                <ns0:lumMod val="100000"/>
                <ns0:satMod val="110000"/>
              </ns0:schemeClr>
            </ns0:gs>
            <ns0:gs pos="100000">
              <ns0:schemeClr val="phClr">
                <ns0:shade val="78000"/>
                <ns0:lumMod val="99000"/>
                <ns0:satMod val="120000"/>
              </ns0:schemeClr>
            </ns0:gs>
          </ns0:gsLst>
          <ns0:lin ang="5400000" scaled="0"/>
        </ns0:gradFill>
      </ns0:fillStyleLst>
      <ns0:lnStyleLst>
        <ns0:ln w="12700">
          <ns0:solidFill>
            <ns0:schemeClr val="phClr"/>
          </ns0:solidFill>
          <ns0:prstDash val="solid"/>
        </ns0:ln>
        <ns0:ln w="19050">
          <ns0:solidFill>
            <ns0:schemeClr val="phClr"/>
          </ns0:solidFill>
          <ns0:prstDash val="solid"/>
        </ns0:ln>
        <ns0:ln w="25400">
          <ns0:solidFill>
            <ns0:schemeClr val="phClr"/>
          </ns0:solidFill>
          <ns0:prstDash val="solid"/>
        </ns0:ln>
      </ns0:lnStyleLst>
      <ns0:effectStyleLst>
        <ns0:effectStyle>
          <ns0:effectLst/>
        </ns0:effectStyle>
        <ns0:effectStyle>
          <ns0:effectLst/>
        </ns0:effectStyle>
        <ns0:effectStyle>
          <ns0:effectLst>
            <ns0:outerShdw blurRad="57150" dist="19050" dir="5400000">
              <ns0:srgbClr val="000000">
                <ns0:alpha val="63000"/>
              </ns0:srgbClr>
            </ns0:outerShdw>
          </ns0:effectLst>
        </ns0:effectStyle>
      </ns0:effectStyleLst>
      <ns0:bgFillStyleLst>
        <ns0:solidFill>
          <ns0:schemeClr val="phClr"/>
        </ns0:solidFill>
        <ns0:solidFill>
          <ns0:schemeClr val="phClr">
            <ns0:tint val="95000"/>
            <ns0:satMod val="170000"/>
          </ns0:schemeClr>
        </ns0:solidFill>
        <ns0:gradFill>
          <ns0:gsLst>
            <ns0:gs pos="0">
              <ns0:schemeClr val="phClr">
                <ns0:tint val="93000"/>
                <ns0:shade val="98000"/>
                <ns0:lumMod val="102000"/>
                <ns0:satMod val="150000"/>
              </ns0:schemeClr>
            </ns0:gs>
            <ns0:gs pos="50000">
              <ns0:schemeClr val="phClr">
                <ns0:tint val="98000"/>
                <ns0:shade val="90000"/>
                <ns0:lumMod val="103000"/>
                <ns0:satMod val="130000"/>
              </ns0:schemeClr>
            </ns0:gs>
            <ns0:gs pos="100000">
              <ns0:schemeClr val="phClr">
                <ns0:shade val="63000"/>
                <ns0:satMod val="120000"/>
              </ns0:schemeClr>
            </ns0:gs>
          </ns0:gsLst>
          <ns0:lin ang="5400000" scaled="0"/>
        </ns0:gradFill>
      </ns0:bgFillStyleLst>
    </ns0:fmtScheme>
  </ns0:themeElements>
</ns0:theme>
</file>

<file path=xl/worksheets/_rels/sheet1.xml.rels><?xml version='1.0' encoding='utf-8'?>
<ns0:Relationships xmlns:ns0="http://schemas.openxmlformats.org/package/2006/relationships"><ns0:Relationship Id="rIdToolkitLink7" Type="http://schemas.openxmlformats.org/officeDocument/2006/relationships/hyperlink" Target="https://sunlurio.com/engineering-support/tender-documents-boq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70f6122999d410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5b6efe864dd4bf7" /></Relationships>
</file>

<file path=xl/worksheets/_rels/sheet4.xml.rels><?xml version='1.0' encoding='utf-8'?>
<ns0:Relationships xmlns:ns0="http://schemas.openxmlformats.org/package/2006/relationships"><ns0:Relationship Type="http://schemas.openxmlformats.org/officeDocument/2006/relationships/table" Target="/xl/tables/table3.xml" Id="R471e3de96e264e58" /></ns0: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d6196faaaf74dd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32eeb531f9145f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102ec5140694147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6B7280"/>
    <pageSetUpPr fitToPage="0" autoPageBreaks="0"/>
  </sheetPr>
  <sheetViews>
    <sheetView showGridLines="0" workbookViewId="0"/>
  </sheetViews>
  <sheetFormatPr defaultRowHeight="15"/>
  <cols>
    <col min="1" max="1" width="22.5" hidden="0" customWidth="1"/>
    <col min="2" max="2" width="57" hidden="0" customWidth="1"/>
  </cols>
  <sheetData>
    <row r="1" ht="22.5" customHeight="1">
      <c r="A1" s="6" t="str">
        <v>SUNLURIO SOLAR STREET LIGHT RFQ TOOLKIT</v>
      </c>
      <c r="B1" s="6"/>
    </row>
    <row r="2" ht="24" customHeight="1">
      <c r="A2" s="8" t="str">
        <v>RFQ / BOQ Workbook</v>
      </c>
      <c r="B2" s="8"/>
    </row>
    <row r="3" ht="25.5" customHeight="1">
      <c r="A3" s="9" t="str">
        <v>Workbook Version: 2.0</v>
      </c>
      <c r="B3" s="9" t="str">
        <v>Document Date: 2026-10-07</v>
      </c>
    </row>
    <row r="4" ht="25.5" customHeight="1">
      <c r="A4" s="11" t="str">
        <f>IF(COUNTIF('03_SUPPLIER_RESPONSE'!$A$7:$B$1000,"Illustrative Supplier A")+COUNTIF('03_SUPPLIER_RESPONSE'!$A$7:$B$1000,"ILL-L01")+COUNTIF('03_SUPPLIER_RESPONSE'!$A$7:$B$1000,"ILL-C01")+COUNTIF('03_SUPPLIER_RESPONSE'!$A$7:$B$1000,"ILL-DV01")+COUNTIF('04_RFQ_BOQ_COMPARISON'!$A$7:$B$1000,"Illustrative Supplier A")+COUNTIF('04_RFQ_BOQ_COMPARISON'!$A$7:$B$1000,"ILL-L01")+COUNTIF('04_RFQ_BOQ_COMPARISON'!$A$7:$B$1000,"ILL-C01")+COUNTIF('04_RFQ_BOQ_COMPARISON'!$A$7:$B$1000,"ILL-DV01")+COUNTIF('05_EVIDENCE_REGISTER'!$A$7:$B$1000,"Illustrative Supplier A")+COUNTIF('05_EVIDENCE_REGISTER'!$A$7:$B$1000,"ILL-L01")+COUNTIF('05_EVIDENCE_REGISTER'!$A$7:$B$1000,"ILL-C01")+COUNTIF('05_EVIDENCE_REGISTER'!$A$7:$B$1000,"ILL-DV01")+COUNTIF('06_CLARIFICATION_REVISION_LOG'!$A$7:$B$1000,"Illustrative Supplier A")+COUNTIF('06_CLARIFICATION_REVISION_LOG'!$A$7:$B$1000,"ILL-L01")+COUNTIF('06_CLARIFICATION_REVISION_LOG'!$A$7:$B$1000,"ILL-C01")+COUNTIF('06_CLARIFICATION_REVISION_LOG'!$A$7:$B$1000,"ILL-DV01")+COUNTIF('07_TECHNICAL_DEVIATION_REGISTER'!$A$7:$B$1000,"Illustrative Supplier A")+COUNTIF('07_TECHNICAL_DEVIATION_REGISTER'!$A$7:$B$1000,"ILL-L01")+COUNTIF('07_TECHNICAL_DEVIATION_REGISTER'!$A$7:$B$1000,"ILL-C01")+COUNTIF('07_TECHNICAL_DEVIATION_REGISTER'!$A$7:$B$1000,"ILL-DV01")&gt;0,"ILLUSTRATIVE EXAMPLE - NOT AN ACTUAL PROJECT","PROJECT WORKING TEMPLATE")</f>
        <v>ILLUSTRATIVE EXAMPLE - NOT AN ACTUAL PROJECT</v>
      </c>
      <c r="B4" s="11"/>
    </row>
    <row r="5" ht="22.5" customHeight="1">
      <c r="A5" s="14" t="str">
        <v>What this workbook does</v>
      </c>
      <c r="B5" s="14"/>
    </row>
    <row r="6" ht="61.5" customHeight="1">
      <c r="A6" s="4" t="str">
        <v>Purpose</v>
      </c>
      <c r="B6" s="4" t="str">
        <v>Compare supplier responses on the same technical basis before commercial comparison. Different products can be compared when their configuration, scope and assumptions are visible.</v>
      </c>
    </row>
    <row r="7" ht="45" customHeight="1">
      <c r="A7" s="4" t="str">
        <v>Boundary</v>
      </c>
      <c r="B7" s="4" t="str">
        <v>This tool does not replace tender evaluation procedures, consultant approval, contractual review or final award decisions.</v>
      </c>
    </row>
    <row r="8" ht="22.5" customHeight="1">
      <c r="A8" s="14" t="str">
        <v>Recommended workflow</v>
      </c>
      <c r="B8" s="14"/>
    </row>
    <row r="9" ht="20.25" customHeight="1">
      <c r="A9" s="4" t="str">
        <v>1</v>
      </c>
      <c r="B9" s="15" t="str">
        <v>Project Inputs</v>
      </c>
    </row>
    <row r="10" ht="20.25" customHeight="1">
      <c r="A10" s="4" t="str">
        <v>2</v>
      </c>
      <c r="B10" s="15" t="str">
        <v>Supplier Response</v>
      </c>
    </row>
    <row r="11" ht="20.25" customHeight="1">
      <c r="A11" s="4" t="str">
        <v>3</v>
      </c>
      <c r="B11" s="15" t="str">
        <v>RFQ / BOQ Comparison</v>
      </c>
    </row>
    <row r="12" ht="20.25" customHeight="1">
      <c r="A12" s="4" t="str">
        <v>4</v>
      </c>
      <c r="B12" s="15" t="str">
        <v>Evidence Register</v>
      </c>
    </row>
    <row r="13" ht="20.25" customHeight="1">
      <c r="A13" s="4" t="str">
        <v>5</v>
      </c>
      <c r="B13" s="15" t="str">
        <v>Clarification / Revision</v>
      </c>
    </row>
    <row r="14" ht="20.25" customHeight="1">
      <c r="A14" s="4" t="str">
        <v>6</v>
      </c>
      <c r="B14" s="15" t="str">
        <v>Technical Deviation</v>
      </c>
    </row>
    <row r="15" ht="22.5" customHeight="1">
      <c r="A15" s="14" t="str">
        <v>Roles and document relationships</v>
      </c>
      <c r="B15" s="14"/>
    </row>
    <row r="16" ht="40.5" customHeight="1">
      <c r="A16" s="4" t="str">
        <v>Buyer Requirement</v>
      </c>
      <c r="B16" s="4" t="str">
        <v>An issued requirement with its Official Source / Revision.</v>
      </c>
    </row>
    <row r="17" ht="40.5" customHeight="1">
      <c r="A17" s="4" t="str">
        <v>Supplier Proposal</v>
      </c>
      <c r="B17" s="4" t="str">
        <v>The configuration or solution offered by the supplier. It is not automatically a buyer-approved requirement.</v>
      </c>
    </row>
    <row r="18" ht="40.5" customHeight="1">
      <c r="A18" s="4" t="str">
        <v>Supplier Assumption</v>
      </c>
      <c r="B18" s="4" t="str">
        <v>A basis used by the supplier that needs to be visible and, where needed, confirmed.</v>
      </c>
    </row>
    <row r="19" ht="40.5" customHeight="1">
      <c r="A19" s="4" t="str">
        <v>Clarification</v>
      </c>
      <c r="B19" s="4" t="str">
        <v>A question and response. A response does not automatically modify the RFQ.</v>
      </c>
    </row>
    <row r="20" ht="40.5" customHeight="1">
      <c r="A20" s="4" t="str">
        <v>Addendum / Amendment</v>
      </c>
      <c r="B20" s="4" t="str">
        <v>A formal buyer-issued change under the applicable tender procedure. Keep the actual reference and RFQ Revision.</v>
      </c>
    </row>
    <row r="21" ht="40.5" customHeight="1">
      <c r="A21" s="4" t="str">
        <v>Technical Deviation</v>
      </c>
      <c r="B21" s="4" t="str">
        <v>A supplier-declared or reviewer-identified departure from a stated requirement. Record the authorized Reviewer Decision.</v>
      </c>
    </row>
    <row r="22" ht="22.5" customHeight="1">
      <c r="A22" s="14" t="str">
        <v>Comparison Status: reviewer control</v>
      </c>
      <c r="B22" s="14"/>
    </row>
    <row r="23" ht="49.5" customHeight="1">
      <c r="A23" s="5" t="str">
        <v>CONFIRMED</v>
      </c>
      <c r="B23" s="4" t="str">
        <v>Reviewer confirmed the recorded basis for comparison. This is not design approval, contractual compliance, site acceptance or tender award.</v>
      </c>
    </row>
    <row r="24" ht="49.5" customHeight="1">
      <c r="A24" s="5" t="str">
        <v>TO CONFIRM</v>
      </c>
      <c r="B24" s="4" t="str">
        <v>Requirement, proposal, assumption, evidence or review decision still needs confirmation.</v>
      </c>
    </row>
    <row r="25" ht="49.5" customHeight="1">
      <c r="A25" s="5" t="str">
        <v>DEVIATION</v>
      </c>
      <c r="B25" s="4" t="str">
        <v>A declared or identified departure needs its Technical Deviation record and Reviewer Decision. No automatic rejection or acceptance.</v>
      </c>
    </row>
    <row r="26" ht="49.5" customHeight="1">
      <c r="A26" s="5" t="str">
        <v>SUPERSEDED</v>
      </c>
      <c r="B26" s="4" t="str">
        <v>An older record has been replaced. Retain its references and identify the current revision.</v>
      </c>
    </row>
    <row r="27" ht="49.5" customHeight="1">
      <c r="A27" s="5" t="str">
        <v>NOT APPLICABLE</v>
      </c>
      <c r="B27" s="4" t="str">
        <v>The item does not apply within the stated scope. Record the reason; do not use it for missing information.</v>
      </c>
    </row>
    <row r="28" ht="22.5" customHeight="1">
      <c r="A28" s="14" t="str">
        <v>Other review states stay separate</v>
      </c>
      <c r="B28" s="14"/>
    </row>
    <row r="29" ht="59.25" customHeight="1">
      <c r="A29" s="4" t="str">
        <v>Clarification workflow</v>
      </c>
      <c r="B29" s="4" t="str">
        <v>OPEN: unanswered. ANSWERED: response received. INCORPORATED: required revision impact recorded. SUPERSEDED: replaced. None changes the RFQ automatically.</v>
      </c>
    </row>
    <row r="30" ht="59.25" customHeight="1">
      <c r="A30" s="4" t="str">
        <v>Deviation decision</v>
      </c>
      <c r="B30" s="4" t="str">
        <v>TO REVIEW, ACCEPTED, REJECTED, WITHDRAWN. These values record project review status only. They do not mean Sunlurio determines tender acceptance.</v>
      </c>
    </row>
    <row r="31" ht="59.25" customHeight="1">
      <c r="A31" s="4" t="str">
        <v>Evidence review</v>
      </c>
      <c r="B31" s="4" t="str">
        <v>TO REVIEW, MATCHED, CLARIFICATION NEEDED, SUPERSEDED, NOT APPLICABLE. MATCHED only means model, revision and scope correspondence was reviewed; filename entry alone proves nothing.</v>
      </c>
    </row>
    <row r="32" ht="22.5" customHeight="1">
      <c r="A32" s="14" t="str">
        <v>Input guidance</v>
      </c>
      <c r="B32" s="14"/>
    </row>
    <row r="33" ht="58.5" customHeight="1">
      <c r="A33" s="4" t="str">
        <v>Who enters what</v>
      </c>
      <c r="B33" s="4" t="str">
        <v>Buyer: 02. Supplier response capture: 03. Reviewer control: 04-07. Pale blue and pale gray entry areas show roles; gray calculated cells should remain unchanged.</v>
      </c>
    </row>
    <row r="34" ht="58.5" customHeight="1">
      <c r="A34" s="4" t="str">
        <v>Start a project</v>
      </c>
      <c r="B34" s="4" t="str">
        <v>Clear the linked ILL sample records in 03-07. Project Inputs have no engineering values preset. Use consistent BOQ Item, Supplier, model and document references.</v>
      </c>
    </row>
    <row r="35" ht="58.5" customHeight="1">
      <c r="A35" s="4" t="str">
        <v>Extend and print</v>
      </c>
      <c r="B35" s="4" t="str">
        <v>Add Table rows as needed, copy a blank row format and AutoFit long text. Dropdowns/counts cover rows 7-1000. Update Print Area after adding rows. Working tables are not password-protected.</v>
      </c>
    </row>
    <row r="36" ht="22.5" customHeight="1">
      <c r="A36" s="14" t="str">
        <v>Current record counts (includes samples until cleared)</v>
      </c>
      <c r="B36" s="14"/>
    </row>
    <row r="37" ht="21.75" customHeight="1">
      <c r="A37" s="4" t="str">
        <v>Comparison records</v>
      </c>
      <c r="B37" s="17" t="n">
        <f>COUNTA('04_RFQ_BOQ_COMPARISON'!$A$7:$A$1000)</f>
        <v>1</v>
      </c>
    </row>
    <row r="38" ht="21.75" customHeight="1">
      <c r="A38" s="4" t="str">
        <v>CONFIRMED</v>
      </c>
      <c r="B38" s="17" t="n">
        <f>COUNTIFS('04_RFQ_BOQ_COMPARISON'!$A$7:$A$1000,"&lt;&gt;",'04_RFQ_BOQ_COMPARISON'!$M$7:$M$1000,"CONFIRMED")</f>
        <v>0</v>
      </c>
    </row>
    <row r="39" ht="21.75" customHeight="1">
      <c r="A39" s="4" t="str">
        <v>TO CONFIRM</v>
      </c>
      <c r="B39" s="17" t="n">
        <f>COUNTIFS('04_RFQ_BOQ_COMPARISON'!$A$7:$A$1000,"&lt;&gt;",'04_RFQ_BOQ_COMPARISON'!$M$7:$M$1000,"TO CONFIRM")</f>
        <v>0</v>
      </c>
    </row>
    <row r="40" ht="21.75" customHeight="1">
      <c r="A40" s="4" t="str">
        <v>DEVIATION</v>
      </c>
      <c r="B40" s="17" t="n">
        <f>COUNTIFS('04_RFQ_BOQ_COMPARISON'!$A$7:$A$1000,"&lt;&gt;",'04_RFQ_BOQ_COMPARISON'!$M$7:$M$1000,"DEVIATION")</f>
        <v>1</v>
      </c>
    </row>
    <row r="41" ht="21.75" customHeight="1">
      <c r="A41" s="4" t="str">
        <v>SUPERSEDED</v>
      </c>
      <c r="B41" s="17" t="n">
        <f>COUNTIFS('04_RFQ_BOQ_COMPARISON'!$A$7:$A$1000,"&lt;&gt;",'04_RFQ_BOQ_COMPARISON'!$M$7:$M$1000,"SUPERSEDED")</f>
        <v>0</v>
      </c>
    </row>
    <row r="42" ht="21.75" customHeight="1">
      <c r="A42" s="4" t="str">
        <v>NOT APPLICABLE</v>
      </c>
      <c r="B42" s="17" t="n">
        <f>COUNTIFS('04_RFQ_BOQ_COMPARISON'!$A$7:$A$1000,"&lt;&gt;",'04_RFQ_BOQ_COMPARISON'!$M$7:$M$1000,"NOT APPLICABLE")</f>
        <v>0</v>
      </c>
    </row>
    <row r="43" ht="21.75" customHeight="1">
      <c r="A43" s="4" t="str">
        <v>Unassigned / invalid status</v>
      </c>
      <c r="B43" s="17" t="n">
        <f>B37-SUM(B38:B42)</f>
        <v>0</v>
      </c>
    </row>
    <row r="44" ht="21.75" customHeight="1">
      <c r="A44" s="4" t="str">
        <v>OPEN Clarifications</v>
      </c>
      <c r="B44" s="17" t="n">
        <f>COUNTIFS('06_CLARIFICATION_REVISION_LOG'!$A$7:$A$1000,"&lt;&gt;",'06_CLARIFICATION_REVISION_LOG'!$K$7:$K$1000,"OPEN")</f>
        <v>1</v>
      </c>
    </row>
    <row r="45" ht="21.75" customHeight="1">
      <c r="A45" s="4" t="str">
        <v>Deviations TO REVIEW</v>
      </c>
      <c r="B45" s="17" t="n">
        <f>COUNTIFS('07_TECHNICAL_DEVIATION_REGISTER'!$A$7:$A$1000,"&lt;&gt;",'07_TECHNICAL_DEVIATION_REGISTER'!$K$7:$K$1000,"TO REVIEW")</f>
        <v>1</v>
      </c>
    </row>
    <row r="46" ht="51" customHeight="1">
      <c r="A46" s="4" t="str">
        <v>Sharing</v>
      </c>
      <c r="B46" s="4" t="str">
        <v>A filled workbook may contain several suppliers' information. Share only the appropriate response copy and check its metadata and other records.</v>
      </c>
    </row>
    <row r="47" ht="20.25" customHeight="1">
      <c r="A47" s="4" t="str">
        <v>Project review</v>
      </c>
      <c r="B47" s="15" t="str">
        <v>Sunlurio project document review</v>
      </c>
    </row>
  </sheetData>
  <mergeCells>
    <mergeCell ref="A1:B1"/>
    <mergeCell ref="A2:B2"/>
    <mergeCell ref="A4:B4"/>
    <mergeCell ref="A5:B5"/>
    <mergeCell ref="A8:B8"/>
    <mergeCell ref="A15:B15"/>
    <mergeCell ref="A22:B22"/>
    <mergeCell ref="A28:B28"/>
    <mergeCell ref="A32:B32"/>
    <mergeCell ref="A36:B36"/>
  </mergeCells>
  <hyperlinks>
    <hyperlink ref="B9" display="Project Inputs" location="'02_PROJECT_INPUTS'!A1"/>
    <hyperlink ref="B10" display="Supplier Response" location="'03_SUPPLIER_RESPONSE'!A1"/>
    <hyperlink ref="B11" display="RFQ / BOQ Comparison" location="'04_RFQ_BOQ_COMPARISON'!A1"/>
    <hyperlink ref="B12" display="Evidence Register" location="'05_EVIDENCE_REGISTER'!A1"/>
    <hyperlink ref="B13" display="Clarification / Revision" location="'06_CLARIFICATION_REVISION_LOG'!A1"/>
    <hyperlink ref="B14" display="Technical Deviation" location="'07_TECHNICAL_DEVIATION_REGISTER'!A1"/>
    <hyperlink ref="B47" display="Sunlurio project document review" r:id="rIdToolkitLink7"/>
  </hyperlinks>
  <printOptions gridLines="0" headings="0"/>
  <pageMargins left="0.4" right="0.4" top="0.4" bottom="0.4" header="0.16" footer="0.16"/>
  <pageSetup paperSize="9" orientation="portrait" scale="100" pageOrder="overThenDown" useFirstPageNumber="0"/>
  <headerFooter differentOddEven="0" differentFirst="0" scaleWithDoc="0" alignWithMargins="1">
    <oddFooter>&amp;L&amp;"Arial,Regular"&amp;9Sunlurio RFQ Toolkit V2.0&amp;C&amp;"Arial,Regular"&amp;92026-10-07&amp;R&amp;"Arial,Regular"&amp;9Page &amp;P of &amp;N</oddFooter>
  </headerFooter>
  <rowBreaks count="2" manualBreakCount="2">
    <brk id="21" min="0" max="16383" man="1"/>
    <brk id="3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5DAE1"/>
    <pageSetUpPr fitToPage="0" autoPageBreaks="0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21.8799991607666" hidden="0" customWidth="1"/>
    <col min="2" max="2" width="37.5" hidden="0" customWidth="1"/>
    <col min="3" max="3" width="29.3799991607666" hidden="0" customWidth="1"/>
    <col min="4" max="4" width="31.25" hidden="0" customWidth="1"/>
  </cols>
  <sheetData>
    <row r="1" ht="22.5" customHeight="1">
      <c r="A1" s="6" t="str">
        <v>SUNLURIO SOLAR STREET LIGHT RFQ TOOLKIT</v>
      </c>
      <c r="B1" s="6"/>
      <c r="C1" s="4"/>
      <c r="D1" s="4"/>
    </row>
    <row r="2" ht="24" customHeight="1">
      <c r="A2" s="8" t="str">
        <v>Project Inputs</v>
      </c>
      <c r="B2" s="8"/>
      <c r="C2" s="4"/>
      <c r="D2" s="4"/>
    </row>
    <row r="3" ht="25.5" customHeight="1">
      <c r="A3" s="9" t="str">
        <v>Workbook Version: 2.0</v>
      </c>
      <c r="B3" s="9" t="str">
        <v>Document Date: 2026-10-07</v>
      </c>
      <c r="C3" s="4"/>
      <c r="D3" s="4"/>
    </row>
    <row r="4" ht="36" customHeight="1">
      <c r="A4" s="4" t="str">
        <v>Buyer inputs: no design values preset.</v>
      </c>
      <c r="B4" s="4"/>
      <c r="C4" s="4" t="str">
        <v>Record the Buyer Requirement source.</v>
      </c>
      <c r="D4" s="4" t="str">
        <v>Unknown inputs remain blank; identify them in Notes.</v>
      </c>
    </row>
    <row r="5" ht="33" customHeight="1">
      <c r="A5" s="4" t="str">
        <v>Same technical basis, not the same product.</v>
      </c>
      <c r="B5" s="4"/>
      <c r="C5" s="4" t="str">
        <v>Do not substitute zero for unknown values.</v>
      </c>
      <c r="D5" s="4"/>
    </row>
    <row r="6" ht="46.5" customHeight="1">
      <c r="A6" s="26" t="str">
        <v>Field / Scope Item</v>
      </c>
      <c r="B6" s="27" t="str">
        <v>Buyer Requirement</v>
      </c>
      <c r="C6" s="27" t="str">
        <v>Official Source / Scope Classification</v>
      </c>
      <c r="D6" s="28" t="str">
        <v>Notes / Reference</v>
      </c>
    </row>
    <row r="7" ht="22.5" customHeight="1">
      <c r="A7" s="14" t="str">
        <v>PROJECT INFORMATION</v>
      </c>
      <c r="B7" s="14"/>
      <c r="C7" s="14"/>
      <c r="D7" s="14"/>
    </row>
    <row r="8" ht="46.5" customHeight="1">
      <c r="A8" s="29" t="str">
        <v>Project Name</v>
      </c>
      <c r="B8" s="30"/>
      <c r="C8" s="30"/>
      <c r="D8" s="31" t="str">
        <v>Identify the project; leave blank until supplied.</v>
      </c>
    </row>
    <row r="9" ht="42" customHeight="1">
      <c r="A9" s="29" t="str">
        <v>Country</v>
      </c>
      <c r="B9" s="30"/>
      <c r="C9" s="30"/>
      <c r="D9" s="31" t="str">
        <v>Project country.</v>
      </c>
    </row>
    <row r="10" ht="42" customHeight="1">
      <c r="A10" s="29" t="str">
        <v>City / Location</v>
      </c>
      <c r="B10" s="30"/>
      <c r="C10" s="30"/>
      <c r="D10" s="31" t="str">
        <v>Site location or map reference.</v>
      </c>
    </row>
    <row r="11" ht="42" customHeight="1">
      <c r="A11" s="29" t="str">
        <v>Client / Authority</v>
      </c>
      <c r="B11" s="30"/>
      <c r="C11" s="30"/>
      <c r="D11" s="31" t="str">
        <v>Optional project authority.</v>
      </c>
    </row>
    <row r="12" ht="42" customHeight="1">
      <c r="A12" s="29" t="str">
        <v>Tender / RFQ No.</v>
      </c>
      <c r="B12" s="30"/>
      <c r="C12" s="30"/>
      <c r="D12" s="31" t="str">
        <v>Use the issued document identifier.</v>
      </c>
    </row>
    <row r="13" ht="42" customHeight="1">
      <c r="A13" s="29" t="str">
        <v>RFQ Revision</v>
      </c>
      <c r="B13" s="30"/>
      <c r="C13" s="30"/>
      <c r="D13" s="31" t="str">
        <v>Current official RFQ Revision.</v>
      </c>
    </row>
    <row r="14" ht="46.5" customHeight="1">
      <c r="A14" s="29" t="str">
        <v>Current Addendum / Amendment</v>
      </c>
      <c r="B14" s="30"/>
      <c r="C14" s="30"/>
      <c r="D14" s="31" t="str">
        <v>Record the issuer reference; do not infer a change from a question.</v>
      </c>
    </row>
    <row r="15" ht="46.5" customHeight="1">
      <c r="A15" s="29" t="str">
        <v>Submission Deadline</v>
      </c>
      <c r="B15" s="34"/>
      <c r="C15" s="30"/>
      <c r="D15" s="31" t="str">
        <v>Enter an Excel date/time; record the time zone separately.</v>
      </c>
    </row>
    <row r="16" ht="46.5" customHeight="1">
      <c r="A16" s="29" t="str">
        <v>Deadline Time Zone</v>
      </c>
      <c r="B16" s="30"/>
      <c r="C16" s="30"/>
      <c r="D16" s="31" t="str">
        <v>Record the project submission time zone.</v>
      </c>
    </row>
    <row r="17" ht="46.5" customHeight="1">
      <c r="A17" s="29" t="str">
        <v>Quantity</v>
      </c>
      <c r="B17" s="33"/>
      <c r="C17" s="30"/>
      <c r="D17" s="31" t="str">
        <v>State the unit and applicable BOQ / supply boundary.</v>
      </c>
    </row>
    <row r="18" ht="46.5" customHeight="1">
      <c r="A18" s="29" t="str">
        <v>Application / Road Type</v>
      </c>
      <c r="B18" s="30"/>
      <c r="C18" s="30"/>
      <c r="D18" s="31" t="str">
        <v>Project application, not a product selection.</v>
      </c>
    </row>
    <row r="19" ht="22.5" customHeight="1">
      <c r="A19" s="14" t="str">
        <v>ROAD / SITE INPUTS</v>
      </c>
      <c r="B19" s="14"/>
      <c r="C19" s="14"/>
      <c r="D19" s="14"/>
    </row>
    <row r="20" ht="46.5" customHeight="1">
      <c r="A20" s="29" t="str">
        <v>Road Width (m)</v>
      </c>
      <c r="B20" s="32"/>
      <c r="C20" s="30"/>
      <c r="D20" s="31" t="str">
        <v>Buyer Requirement or a clearly identified Supplier Proposal.</v>
      </c>
    </row>
    <row r="21" ht="46.5" customHeight="1">
      <c r="A21" s="29" t="str">
        <v>Number of Lanes</v>
      </c>
      <c r="B21" s="33"/>
      <c r="C21" s="30"/>
      <c r="D21" s="31" t="str">
        <v>Do not substitute a default where unknown.</v>
      </c>
    </row>
    <row r="22" ht="46.5" customHeight="1">
      <c r="A22" s="29" t="str">
        <v>Pole Height (m)</v>
      </c>
      <c r="B22" s="32"/>
      <c r="C22" s="30"/>
      <c r="D22" s="31" t="str">
        <v>Record the source or the proposal for review.</v>
      </c>
    </row>
    <row r="23" ht="46.5" customHeight="1">
      <c r="A23" s="29" t="str">
        <v>Pole Spacing (m)</v>
      </c>
      <c r="B23" s="32"/>
      <c r="C23" s="30"/>
      <c r="D23" s="31" t="str">
        <v>Record the source or the proposal for review.</v>
      </c>
    </row>
    <row r="24" ht="58.5" customHeight="1">
      <c r="A24" s="29" t="str">
        <v>Arm / Outreach (m)</v>
      </c>
      <c r="B24" s="32"/>
      <c r="C24" s="30"/>
      <c r="D24" s="31" t="str">
        <v>Optional where relevant; record the Buyer Requirement or Supplier Proposal and source.</v>
      </c>
    </row>
    <row r="25" ht="42" customHeight="1">
      <c r="A25" s="29" t="str">
        <v>Pole Arrangement</v>
      </c>
      <c r="B25" s="30"/>
      <c r="C25" s="30"/>
      <c r="D25" s="31" t="str">
        <v>State arrangement or proposal.</v>
      </c>
    </row>
    <row r="26" ht="46.5" customHeight="1">
      <c r="A26" s="29" t="str">
        <v>Existing Infrastructure</v>
      </c>
      <c r="B26" s="30"/>
      <c r="C26" s="30"/>
      <c r="D26" s="31" t="str">
        <v>Existing poles, supply, foundations or site constraints.</v>
      </c>
    </row>
    <row r="27" ht="58.5" customHeight="1">
      <c r="A27" s="29" t="str">
        <v>Environmental / Site Conditions</v>
      </c>
      <c r="B27" s="30"/>
      <c r="C27" s="30"/>
      <c r="D27" s="31" t="str">
        <v>Record obstacles, shading, access and site conditions with their source; no universal values.</v>
      </c>
    </row>
    <row r="28" ht="46.5" customHeight="1">
      <c r="A28" s="29" t="str">
        <v>Coastal / Salt Fog</v>
      </c>
      <c r="B28" s="30"/>
      <c r="C28" s="30"/>
      <c r="D28" s="31" t="str">
        <v>Optional environmental input; not a product rating or acceptance statement.</v>
      </c>
    </row>
    <row r="29" ht="46.5" customHeight="1">
      <c r="A29" s="29" t="str">
        <v>Dust / Desert</v>
      </c>
      <c r="B29" s="30"/>
      <c r="C29" s="30"/>
      <c r="D29" s="31" t="str">
        <v>Optional environmental input; record the applicable design basis.</v>
      </c>
    </row>
    <row r="30" ht="46.5" customHeight="1">
      <c r="A30" s="29" t="str">
        <v>Drawing / Layout Reference</v>
      </c>
      <c r="B30" s="30"/>
      <c r="C30" s="30"/>
      <c r="D30" s="31" t="str">
        <v>Filename / reference and revision.</v>
      </c>
    </row>
    <row r="31" ht="22.5" customHeight="1">
      <c r="A31" s="14" t="str">
        <v>LIGHTING REQUIREMENTS</v>
      </c>
      <c r="B31" s="14"/>
      <c r="C31" s="14"/>
      <c r="D31" s="14"/>
    </row>
    <row r="32" ht="46.5" customHeight="1">
      <c r="A32" s="29" t="str">
        <v>Lighting Requirement / Target</v>
      </c>
      <c r="B32" s="30"/>
      <c r="C32" s="30"/>
      <c r="D32" s="31" t="str">
        <v>Record metric, unit, source and requirement; do not force lux.</v>
      </c>
    </row>
    <row r="33" ht="46.5" customHeight="1">
      <c r="A33" s="29" t="str">
        <v>Uniformity Requirement</v>
      </c>
      <c r="B33" s="30"/>
      <c r="C33" s="30"/>
      <c r="D33" s="31" t="str">
        <v>Record the defined metric and its source.</v>
      </c>
    </row>
    <row r="34" ht="46.5" customHeight="1">
      <c r="A34" s="29" t="str">
        <v>Road / Application Classification</v>
      </c>
      <c r="B34" s="30"/>
      <c r="C34" s="30"/>
      <c r="D34" s="31" t="str">
        <v>Use the project classification and applicable document revision.</v>
      </c>
    </row>
    <row r="35" ht="46.5" customHeight="1">
      <c r="A35" s="29" t="str">
        <v>Lighting Design Reference</v>
      </c>
      <c r="B35" s="30"/>
      <c r="C35" s="30"/>
      <c r="D35" s="31" t="str">
        <v>Layout / calculation / issued requirement reference.</v>
      </c>
    </row>
    <row r="36" ht="46.5" customHeight="1">
      <c r="A36" s="29" t="str">
        <v>Other Project Requirement</v>
      </c>
      <c r="B36" s="30"/>
      <c r="C36" s="30"/>
      <c r="D36" s="31" t="str">
        <v>Include the source and clarify whether required or proposed.</v>
      </c>
    </row>
    <row r="37" ht="22.5" customHeight="1">
      <c r="A37" s="14" t="str">
        <v>OPERATING PROFILE</v>
      </c>
      <c r="B37" s="14"/>
      <c r="C37" s="14"/>
      <c r="D37" s="14"/>
    </row>
    <row r="38" ht="46.5" customHeight="1">
      <c r="A38" s="29" t="str">
        <v>Operating Hours per Night (h)</v>
      </c>
      <c r="B38" s="32"/>
      <c r="C38" s="30"/>
      <c r="D38" s="31" t="str">
        <v>Leave unknown values blank; do not enter zero for unknown.</v>
      </c>
    </row>
    <row r="39" ht="46.5" customHeight="1">
      <c r="A39" s="29" t="str">
        <v>Dimming Profile</v>
      </c>
      <c r="B39" s="30"/>
      <c r="C39" s="30"/>
      <c r="D39" s="31" t="str">
        <v>Describe the operating schedule and its source.</v>
      </c>
    </row>
    <row r="40" ht="46.5" customHeight="1">
      <c r="A40" s="29" t="str">
        <v>Motion Control</v>
      </c>
      <c r="B40" s="30"/>
      <c r="C40" s="30"/>
      <c r="D40" s="31" t="str">
        <v>Select a requirement state; do not assume all projects use sensors.</v>
      </c>
    </row>
    <row r="41" ht="46.5" customHeight="1">
      <c r="A41" s="29" t="str">
        <v>Seasonal / Special Operation</v>
      </c>
      <c r="B41" s="30"/>
      <c r="C41" s="30"/>
      <c r="D41" s="31" t="str">
        <v>Record season-specific or exceptional operation.</v>
      </c>
    </row>
    <row r="42" ht="46.5" customHeight="1">
      <c r="A42" s="29" t="str">
        <v>Operating Profile Reference</v>
      </c>
      <c r="B42" s="30"/>
      <c r="C42" s="30"/>
      <c r="D42" s="31" t="str">
        <v>Reference the agreed or proposed profile and revision.</v>
      </c>
    </row>
    <row r="43" ht="22.5" customHeight="1">
      <c r="A43" s="14" t="str">
        <v>SOLAR / ENERGY DESIGN BASIS</v>
      </c>
      <c r="B43" s="14"/>
      <c r="C43" s="14"/>
      <c r="D43" s="14"/>
    </row>
    <row r="44" ht="46.5" customHeight="1">
      <c r="A44" s="29" t="str">
        <v>Project Location Basis</v>
      </c>
      <c r="B44" s="30"/>
      <c r="C44" s="30"/>
      <c r="D44" s="31" t="str">
        <v>Location / coordinates / reference used for the design basis.</v>
      </c>
    </row>
    <row r="45" ht="58.5" customHeight="1">
      <c r="A45" s="29" t="str">
        <v>Solar Resource Basis</v>
      </c>
      <c r="B45" s="30"/>
      <c r="C45" s="30"/>
      <c r="D45" s="31" t="str">
        <v>Record data source, period and design basis; separate location from numerical resource values.</v>
      </c>
    </row>
    <row r="46" ht="46.5" customHeight="1">
      <c r="A46" s="29" t="str">
        <v>Autonomy Requirement</v>
      </c>
      <c r="B46" s="30"/>
      <c r="C46" s="30"/>
      <c r="D46" s="31" t="str">
        <v>State required service and conditions if defined; no default nights.</v>
      </c>
    </row>
    <row r="47" ht="46.5" customHeight="1">
      <c r="A47" s="29" t="str">
        <v>Battery Technology Requirement</v>
      </c>
      <c r="B47" s="30"/>
      <c r="C47" s="30"/>
      <c r="D47" s="31" t="str">
        <v>Buyer Requirement, preference or Supplier Proposal; no default technology.</v>
      </c>
    </row>
    <row r="48" ht="46.5" customHeight="1">
      <c r="A48" s="29" t="str">
        <v>Environmental Design Basis</v>
      </c>
      <c r="B48" s="30"/>
      <c r="C48" s="30"/>
      <c r="D48" s="31" t="str">
        <v>Project design conditions and reference.</v>
      </c>
    </row>
    <row r="49" ht="46.5" customHeight="1">
      <c r="A49" s="29" t="str">
        <v>Other Energy Requirement</v>
      </c>
      <c r="B49" s="30"/>
      <c r="C49" s="30"/>
      <c r="D49" s="31" t="str">
        <v>State the requirement, units, source and any unconfirmed assumptions.</v>
      </c>
    </row>
    <row r="50" ht="22.5" customHeight="1">
      <c r="A50" s="14" t="str">
        <v>SUPPLY / SERVICE SCOPE</v>
      </c>
      <c r="B50" s="14"/>
      <c r="C50" s="14"/>
      <c r="D50" s="14"/>
    </row>
    <row r="51" ht="46.5" customHeight="1">
      <c r="A51" s="26" t="str">
        <v>Scope Item</v>
      </c>
      <c r="B51" s="27" t="str">
        <v>Buyer Requirement</v>
      </c>
      <c r="C51" s="27" t="str">
        <v>Scope Classification</v>
      </c>
      <c r="D51" s="28" t="str">
        <v>Notes / Reference</v>
      </c>
    </row>
    <row r="52" ht="27" customHeight="1">
      <c r="A52" s="29" t="str">
        <v>Luminaire</v>
      </c>
      <c r="B52" s="30"/>
      <c r="C52" s="30" t="str">
        <v>TO CONFIRM</v>
      </c>
      <c r="D52" s="30"/>
    </row>
    <row r="53" ht="27" customHeight="1">
      <c r="A53" s="29" t="str">
        <v>Solar Module</v>
      </c>
      <c r="B53" s="30"/>
      <c r="C53" s="30" t="str">
        <v>TO CONFIRM</v>
      </c>
      <c r="D53" s="30"/>
    </row>
    <row r="54" ht="27" customHeight="1">
      <c r="A54" s="29" t="str">
        <v>Battery</v>
      </c>
      <c r="B54" s="30"/>
      <c r="C54" s="30" t="str">
        <v>TO CONFIRM</v>
      </c>
      <c r="D54" s="30"/>
    </row>
    <row r="55" ht="27" customHeight="1">
      <c r="A55" s="29" t="str">
        <v>Controller</v>
      </c>
      <c r="B55" s="30"/>
      <c r="C55" s="30" t="str">
        <v>TO CONFIRM</v>
      </c>
      <c r="D55" s="30"/>
    </row>
    <row r="56" ht="27" customHeight="1">
      <c r="A56" s="29" t="str">
        <v>Pole</v>
      </c>
      <c r="B56" s="30"/>
      <c r="C56" s="30" t="str">
        <v>TO CONFIRM</v>
      </c>
      <c r="D56" s="30"/>
    </row>
    <row r="57" ht="27" customHeight="1">
      <c r="A57" s="29" t="str">
        <v>Arm / Bracket</v>
      </c>
      <c r="B57" s="30"/>
      <c r="C57" s="30" t="str">
        <v>TO CONFIRM</v>
      </c>
      <c r="D57" s="30"/>
    </row>
    <row r="58" ht="27" customHeight="1">
      <c r="A58" s="29" t="str">
        <v>Anchor Bolts</v>
      </c>
      <c r="B58" s="30"/>
      <c r="C58" s="30" t="str">
        <v>TO CONFIRM</v>
      </c>
      <c r="D58" s="30"/>
    </row>
    <row r="59" ht="27" customHeight="1">
      <c r="A59" s="29" t="str">
        <v>Foundation Scope</v>
      </c>
      <c r="B59" s="30"/>
      <c r="C59" s="30" t="str">
        <v>TO CONFIRM</v>
      </c>
      <c r="D59" s="30"/>
    </row>
    <row r="60" ht="27" customHeight="1">
      <c r="A60" s="29" t="str">
        <v>Installation</v>
      </c>
      <c r="B60" s="30"/>
      <c r="C60" s="30" t="str">
        <v>TO CONFIRM</v>
      </c>
      <c r="D60" s="30"/>
    </row>
    <row r="61" ht="27" customHeight="1">
      <c r="A61" s="29" t="str">
        <v>Commissioning</v>
      </c>
      <c r="B61" s="30"/>
      <c r="C61" s="30" t="str">
        <v>TO CONFIRM</v>
      </c>
      <c r="D61" s="30"/>
    </row>
    <row r="62" ht="27" customHeight="1">
      <c r="A62" s="29" t="str">
        <v>Training</v>
      </c>
      <c r="B62" s="30"/>
      <c r="C62" s="30" t="str">
        <v>TO CONFIRM</v>
      </c>
      <c r="D62" s="30"/>
    </row>
    <row r="63" ht="27" customHeight="1">
      <c r="A63" s="29" t="str">
        <v>Spare Parts</v>
      </c>
      <c r="B63" s="30"/>
      <c r="C63" s="30" t="str">
        <v>TO CONFIRM</v>
      </c>
      <c r="D63" s="30"/>
    </row>
    <row r="64" ht="27" customHeight="1">
      <c r="A64" s="29" t="str">
        <v>Technical Documentation</v>
      </c>
      <c r="B64" s="30"/>
      <c r="C64" s="30" t="str">
        <v>TO CONFIRM</v>
      </c>
      <c r="D64" s="30"/>
    </row>
    <row r="65" ht="27" customHeight="1">
      <c r="A65" s="29" t="str">
        <v>Packing / Shipping</v>
      </c>
      <c r="B65" s="30"/>
      <c r="C65" s="30" t="str">
        <v>TO CONFIRM</v>
      </c>
      <c r="D65" s="30"/>
    </row>
    <row r="66" ht="27" customHeight="1">
      <c r="A66" s="29" t="str">
        <v>Other</v>
      </c>
      <c r="B66" s="30"/>
      <c r="C66" s="30" t="str">
        <v>TO CONFIRM</v>
      </c>
      <c r="D66" s="30"/>
    </row>
    <row r="67" ht="30" customHeight="1">
      <c r="A67" s="4"/>
      <c r="B67" s="4"/>
      <c r="C67" s="4"/>
      <c r="D67" s="4"/>
    </row>
    <row r="68" ht="30" customHeight="1">
      <c r="A68" s="4"/>
      <c r="B68" s="4"/>
      <c r="C68" s="4"/>
      <c r="D68" s="4"/>
    </row>
    <row r="69" ht="30" customHeight="1">
      <c r="A69" s="4"/>
      <c r="B69" s="4"/>
      <c r="C69" s="4"/>
      <c r="D69" s="4"/>
    </row>
    <row r="70" ht="30" customHeight="1">
      <c r="A70" s="4"/>
      <c r="B70" s="4"/>
      <c r="C70" s="4"/>
      <c r="D70" s="4"/>
    </row>
    <row r="71" ht="30" customHeight="1">
      <c r="A71" s="4"/>
      <c r="B71" s="4"/>
      <c r="C71" s="4"/>
      <c r="D71" s="4"/>
    </row>
    <row r="72" ht="30" customHeight="1">
      <c r="A72" s="4"/>
      <c r="B72" s="4"/>
      <c r="C72" s="4"/>
      <c r="D72" s="4"/>
    </row>
    <row r="73" ht="30" customHeight="1">
      <c r="A73" s="4"/>
      <c r="B73" s="4"/>
      <c r="C73" s="4"/>
      <c r="D73" s="4"/>
    </row>
    <row r="74" ht="30" customHeight="1">
      <c r="A74" s="4"/>
      <c r="B74" s="4"/>
      <c r="C74" s="4"/>
      <c r="D74" s="4"/>
    </row>
    <row r="75" ht="30" customHeight="1">
      <c r="A75" s="4"/>
      <c r="B75" s="4"/>
      <c r="C75" s="4"/>
      <c r="D75" s="4"/>
    </row>
    <row r="76" ht="30" customHeight="1">
      <c r="A76" s="4"/>
      <c r="B76" s="4"/>
      <c r="C76" s="4"/>
      <c r="D76" s="4"/>
    </row>
    <row r="77" ht="30" customHeight="1">
      <c r="A77" s="4"/>
      <c r="B77" s="4"/>
      <c r="C77" s="4"/>
      <c r="D77" s="4"/>
    </row>
    <row r="78" ht="30" customHeight="1">
      <c r="A78" s="4"/>
      <c r="B78" s="4"/>
      <c r="C78" s="4"/>
      <c r="D78" s="4"/>
    </row>
  </sheetData>
  <mergeCells>
    <mergeCell ref="A1:B1"/>
    <mergeCell ref="A2:B2"/>
    <mergeCell ref="A4:B4"/>
    <mergeCell ref="A5:B5"/>
    <mergeCell ref="A7:D7"/>
    <mergeCell ref="A19:D19"/>
    <mergeCell ref="A31:D31"/>
    <mergeCell ref="A37:D37"/>
    <mergeCell ref="A43:D43"/>
    <mergeCell ref="A50:D50"/>
  </mergeCells>
  <conditionalFormatting sqref="C52:C66">
    <cfRule type="expression" dxfId="0" priority="1">
      <formula>$C52="REQUIRED"</formula>
    </cfRule>
    <cfRule type="expression" dxfId="1" priority="2">
      <formula>$C52="OPTIONAL"</formula>
    </cfRule>
    <cfRule type="expression" dxfId="2" priority="3">
      <formula>$C52="TO CONFIRM"</formula>
    </cfRule>
    <cfRule type="expression" dxfId="3" priority="4">
      <formula>$C52="NOT APPLICABLE"</formula>
    </cfRule>
  </conditionalFormatting>
  <dataValidations count="15">
    <dataValidation type="list" errorStyle="stop" showErrorMessage="1" errorTitle="Scope classification" error="Choose a listed value. Blank is allowed for an unused or unconfirmed record." sqref="C52:C66" showInputMessage="1" showDropDown="0" allowBlank="1" promptTitle="Scope classification" prompt="Choose a listed value. Blank is allowed for an unused or unconfirmed record.">
      <formula1>"REQUIRED,OPTIONAL,TO CONFIRM,NOT APPLICABLE"</formula1>
    </dataValidation>
    <dataValidation type="decimal" errorStyle="stop" operator="greaterThan" showErrorMessage="1" errorTitle="Positive measurement" error="Enter a positive measurement or leave blank when unknown." sqref="B20" showInputMessage="1" showDropDown="0" allowBlank="1" promptTitle="Positive measurement" prompt="Enter a positive measurement or leave blank when unknown.">
      <formula1>0</formula1>
    </dataValidation>
    <dataValidation type="decimal" errorStyle="stop" operator="greaterThan" showErrorMessage="1" errorTitle="Positive measurement" error="Enter a positive measurement or leave blank when unknown." sqref="B22" showInputMessage="1" showDropDown="0" allowBlank="1" promptTitle="Positive measurement" prompt="Enter a positive measurement or leave blank when unknown.">
      <formula1>0</formula1>
    </dataValidation>
    <dataValidation type="decimal" errorStyle="stop" operator="greaterThan" showErrorMessage="1" errorTitle="Positive measurement" error="Enter a positive measurement or leave blank when unknown." sqref="B23" showInputMessage="1" showDropDown="0" allowBlank="1" promptTitle="Positive measurement" prompt="Enter a positive measurement or leave blank when unknown.">
      <formula1>0</formula1>
    </dataValidation>
    <dataValidation type="decimal" errorStyle="stop" operator="greaterThan" showErrorMessage="1" errorTitle="Positive measurement" error="Enter a positive measurement or leave blank when unknown." sqref="B24" showInputMessage="1" showDropDown="0" allowBlank="1" promptTitle="Positive measurement" prompt="Enter a positive measurement or leave blank when unknown.">
      <formula1>0</formula1>
    </dataValidation>
    <dataValidation type="whole" errorStyle="stop" operator="greaterThan" showErrorMessage="1" errorTitle="Positive count" error="Enter a positive whole number or leave blank when unknown." sqref="B21" showInputMessage="1" showDropDown="0" allowBlank="1" promptTitle="Positive count" prompt="Enter a positive whole number or leave blank when unknown.">
      <formula1>0</formula1>
    </dataValidation>
    <dataValidation type="whole" errorStyle="stop" operator="greaterThan" showErrorMessage="1" errorTitle="Positive count" error="Enter a positive whole number or leave blank when unknown." sqref="B17" showInputMessage="1" showDropDown="0" allowBlank="1" promptTitle="Positive count" prompt="Enter a positive whole number or leave blank when unknown.">
      <formula1>0</formula1>
    </dataValidation>
    <dataValidation type="decimal" errorStyle="stop" operator="between" showErrorMessage="1" errorTitle="Hours per night" error="Enter hours between 0 and 24. Unknown remains blank; this is not a design default." sqref="B38" showInputMessage="1" showDropDown="0" allowBlank="1" promptTitle="Hours per night" prompt="Enter hours between 0 and 24. Unknown remains blank; this is not a design default.">
      <formula1>0</formula1>
      <formula2>24</formula2>
    </dataValidation>
    <dataValidation type="date" errorStyle="stop" operator="greaterThan" showErrorMessage="1" errorTitle="Submission date/time" error="Enter an Excel date/time or leave blank; record the time zone separately." sqref="B15" showInputMessage="1" showDropDown="0" allowBlank="1" promptTitle="Submission date/time" prompt="Enter an Excel date/time or leave blank; record the time zone separately.">
      <formula1>0</formula1>
    </dataValidation>
    <dataValidation type="list" errorStyle="stop" showErrorMessage="1" errorTitle="Motion control requirement" error="Choose a listed value. Blank is allowed for an unused or unconfirmed record." sqref="B40" showInputMessage="1" showDropDown="0" allowBlank="1" promptTitle="Motion control requirement" prompt="Choose a listed value. Blank is allowed for an unused or unconfirmed record.">
      <formula1>"YES,NO,TO CONFIRM,NOT APPLICABLE"</formula1>
    </dataValidation>
    <dataValidation type="list" errorStyle="stop" showErrorMessage="1" errorTitle="Road / application type" error="Choose a listed value. Blank is allowed for an unused or unconfirmed record." sqref="B18" showInputMessage="1" showDropDown="0" allowBlank="1" promptTitle="Road / application type" prompt="Choose a listed value. Blank is allowed for an unused or unconfirmed record.">
      <formula1>"Two-way,One-way,Curve,Intersection,Roundabout,Area / other,TO CONFIRM"</formula1>
    </dataValidation>
    <dataValidation type="list" errorStyle="stop" showErrorMessage="1" errorTitle="Pole arrangement" error="Choose a listed value. Blank is allowed for an unused or unconfirmed record." sqref="B25" showInputMessage="1" showDropDown="0" allowBlank="1" promptTitle="Pole arrangement" prompt="Choose a listed value. Blank is allowed for an unused or unconfirmed record.">
      <formula1>"Single-side,Staggered,Opposite,Center,Other / describe,TO CONFIRM"</formula1>
    </dataValidation>
    <dataValidation type="list" errorStyle="stop" showErrorMessage="1" errorTitle="Battery requirement / proposal" error="Choose a listed value. Blank is allowed for an unused or unconfirmed record." sqref="B47" showInputMessage="1" showDropDown="0" allowBlank="1" promptTitle="Battery requirement / proposal" prompt="Choose a listed value. Blank is allowed for an unused or unconfirmed record.">
      <formula1>"LiFePO4,Lead-acid,Other / describe,Supplier Proposal,TO CONFIRM,NOT APPLICABLE"</formula1>
    </dataValidation>
    <dataValidation type="list" errorStyle="stop" showErrorMessage="1" errorTitle="Environmental input" error="Choose a listed value. Blank is allowed for an unused or unconfirmed record." sqref="B28" showInputMessage="1" showDropDown="0" allowBlank="1" promptTitle="Environmental input" prompt="Choose a listed value. Blank is allowed for an unused or unconfirmed record.">
      <formula1>"YES,NO,TO CONFIRM,NOT APPLICABLE"</formula1>
    </dataValidation>
    <dataValidation type="list" errorStyle="stop" showErrorMessage="1" errorTitle="Environmental input" error="Choose a listed value. Blank is allowed for an unused or unconfirmed record." sqref="B29" showInputMessage="1" showDropDown="0" allowBlank="1" promptTitle="Environmental input" prompt="Choose a listed value. Blank is allowed for an unused or unconfirmed record.">
      <formula1>"YES,NO,TO CONFIRM,NOT APPLICABLE"</formula1>
    </dataValidation>
  </dataValidations>
  <printOptions gridLines="0" headings="0"/>
  <pageMargins left="0.35" right="0.35" top="0.35" bottom="0.35" header="0.16" footer="0.16"/>
  <pageSetup paperSize="9" orientation="landscape" scale="100" pageOrder="overThenDown" useFirstPageNumber="0"/>
  <headerFooter differentOddEven="0" differentFirst="0" scaleWithDoc="0" alignWithMargins="1">
    <oddFooter>&amp;L&amp;"Arial,Regular"&amp;9Sunlurio RFQ Toolkit V2.0&amp;C&amp;"Arial,Regular"&amp;92026-10-07&amp;R&amp;"Arial,Regular"&amp;9Page &amp;P of &amp;N</oddFooter>
  </headerFooter>
  <tableParts count="1">
    <tablePart r:id="R470f6122999d410c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D5DAE1"/>
    <pageSetUpPr fitToPage="0" autoPageBreaks="0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18.75" hidden="0" customWidth="1"/>
    <col min="2" max="2" width="13.75" hidden="0" customWidth="1"/>
    <col min="3" max="3" width="18.75" hidden="0" customWidth="1"/>
    <col min="4" max="4" width="21.8799991607666" hidden="0" customWidth="1"/>
    <col min="5" max="5" width="19.3799991607666" hidden="0" customWidth="1"/>
    <col min="6" max="6" width="29.3799991607666" hidden="0" customWidth="1"/>
    <col min="7" max="7" width="23.75" hidden="0" customWidth="1"/>
    <col min="8" max="8" width="25" hidden="0" customWidth="1"/>
    <col min="9" max="9" width="21.8799991607666" hidden="0" customWidth="1"/>
    <col min="10" max="10" width="23.75" hidden="0" customWidth="1"/>
    <col min="11" max="11" width="26.25" hidden="0" customWidth="1"/>
    <col min="12" max="12" width="22.5" hidden="0" customWidth="1"/>
    <col min="13" max="13" width="23.75" hidden="0" customWidth="1"/>
    <col min="14" max="14" width="25" hidden="0" customWidth="1"/>
    <col min="15" max="15" width="25" hidden="0" customWidth="1"/>
    <col min="16" max="16" width="21.8799991607666" hidden="0" customWidth="1"/>
    <col min="17" max="17" width="23.1299991607666" hidden="0" customWidth="1"/>
    <col min="18" max="18" width="25.6299991607666" hidden="0" customWidth="1"/>
    <col min="19" max="19" width="25" hidden="0" customWidth="1"/>
  </cols>
  <sheetData>
    <row r="1" ht="22.5" customHeight="1">
      <c r="A1" s="6" t="str">
        <v>SUNLURIO SOLAR STREET LIGHT RFQ TOOLKIT</v>
      </c>
      <c r="B1" s="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24" customHeight="1">
      <c r="A2" s="8" t="str">
        <v>Supplier Response</v>
      </c>
      <c r="B2" s="8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5.5" customHeight="1">
      <c r="A3" s="9" t="str">
        <v>Workbook Version: 2.0</v>
      </c>
      <c r="B3" s="9" t="str">
        <v>Document Date: 2026-10-07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49.5" customHeight="1">
      <c r="A4" s="4" t="str">
        <v>Supplier response capture</v>
      </c>
      <c r="B4" s="4"/>
      <c r="C4" s="4" t="str">
        <v>One supplier and BOQ Item per offered configuration.</v>
      </c>
      <c r="D4" s="4" t="str">
        <v>Declare exclusions and the offer revision.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39" customHeight="1">
      <c r="A5" s="11" t="str">
        <f>IF(COUNTIF($A$7:$B$1000,"Illustrative Supplier A")+COUNTIF($A$7:$B$1000,"ILL-L01")+COUNTIF($A$7:$B$1000,"ILL-C01")+COUNTIF($A$7:$B$1000,"ILL-DV01")&gt;0,"ILLUSTRATIVE EXAMPLE - NOT AN ACTUAL PROJECT","PROJECT WORKING RECORDS")</f>
        <v>ILLUSTRATIVE EXAMPLE - NOT AN ACTUAL PROJECT</v>
      </c>
      <c r="B5" s="11"/>
      <c r="C5" s="4" t="str">
        <v>Clear linked ILL examples before use.</v>
      </c>
      <c r="D5" s="4" t="str">
        <v>Enter blank rows or extend the Table.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46.5" customHeight="1">
      <c r="A6" s="26" t="str">
        <v>Supplier</v>
      </c>
      <c r="B6" s="27" t="str">
        <v>BOQ Item</v>
      </c>
      <c r="C6" s="27" t="str">
        <v>Offered Model</v>
      </c>
      <c r="D6" s="27" t="str">
        <v>Offer Reference / Revision</v>
      </c>
      <c r="E6" s="27" t="str">
        <v>Nominal Luminaire Wattage (W)</v>
      </c>
      <c r="F6" s="27" t="str">
        <v>Luminaire / LED Configuration</v>
      </c>
      <c r="G6" s="27" t="str">
        <v>PV Module</v>
      </c>
      <c r="H6" s="27" t="str">
        <v>Battery</v>
      </c>
      <c r="I6" s="27" t="str">
        <v>Controller</v>
      </c>
      <c r="J6" s="27" t="str">
        <v>Optic / Distribution</v>
      </c>
      <c r="K6" s="27" t="str">
        <v>Operating / Dimming Profile</v>
      </c>
      <c r="L6" s="27" t="str">
        <v>Proposed Autonomy</v>
      </c>
      <c r="M6" s="27" t="str">
        <v>Pole / Mounting Arrangement</v>
      </c>
      <c r="N6" s="27" t="str">
        <v>Included Supply Scope</v>
      </c>
      <c r="O6" s="27" t="str">
        <v>Excluded Scope</v>
      </c>
      <c r="P6" s="27" t="str">
        <v>Delivery</v>
      </c>
      <c r="Q6" s="27" t="str">
        <v>Warranty</v>
      </c>
      <c r="R6" s="27" t="str">
        <v>Supplier Assumption</v>
      </c>
      <c r="S6" s="28" t="str">
        <v>Notes</v>
      </c>
    </row>
    <row r="7" ht="61.5" customHeight="1">
      <c r="A7" s="39" t="str">
        <v>Illustrative Supplier A</v>
      </c>
      <c r="B7" s="39" t="str">
        <v>ILL-L01</v>
      </c>
      <c r="C7" s="36" t="str">
        <v>ILL-MODEL-A</v>
      </c>
      <c r="D7" s="36" t="str">
        <v>ILL-Q01 / Rev0</v>
      </c>
      <c r="E7" s="51"/>
      <c r="F7" s="36" t="str">
        <v>Configuration not yet specified; no design values assumed.</v>
      </c>
      <c r="G7" s="36" t="str">
        <v>TO CONFIRM; no PV size assumed.</v>
      </c>
      <c r="H7" s="36" t="str">
        <v>TO CONFIRM; no battery capacity assumed.</v>
      </c>
      <c r="I7" s="36" t="str">
        <v>TO CONFIRM</v>
      </c>
      <c r="J7" s="36" t="str">
        <v>TO CONFIRM</v>
      </c>
      <c r="K7" s="36" t="str">
        <v>Supplier Proposal: operating profile remains TO CONFIRM.</v>
      </c>
      <c r="L7" s="36" t="str">
        <v>TO CONFIRM; conditions not yet defined.</v>
      </c>
      <c r="M7" s="36" t="str">
        <v>TO CONFIRM</v>
      </c>
      <c r="N7" s="36" t="str">
        <v>Luminaire system; other inclusions to be clarified.</v>
      </c>
      <c r="O7" s="36" t="str">
        <v>Foundation works excluded in this fictional offer.</v>
      </c>
      <c r="P7" s="36" t="str">
        <v>TO CONFIRM</v>
      </c>
      <c r="Q7" s="36" t="str">
        <v>TO CONFIRM; no warranty term assumed.</v>
      </c>
      <c r="R7" s="36" t="str">
        <v>Foundation works supplied by others; buyer review needed.</v>
      </c>
      <c r="S7" s="36" t="str">
        <v>Fictional response only. Clear ILL records before project use.</v>
      </c>
    </row>
    <row r="8" ht="39" customHeight="1">
      <c r="A8" s="40"/>
      <c r="B8" s="40"/>
      <c r="C8" s="37"/>
      <c r="D8" s="37"/>
      <c r="E8" s="52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</row>
    <row r="9" ht="39" customHeight="1">
      <c r="A9" s="40"/>
      <c r="B9" s="40"/>
      <c r="C9" s="37"/>
      <c r="D9" s="37"/>
      <c r="E9" s="52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10" ht="39" customHeight="1">
      <c r="A10" s="40"/>
      <c r="B10" s="40"/>
      <c r="C10" s="37"/>
      <c r="D10" s="37"/>
      <c r="E10" s="52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</row>
    <row r="11" ht="39" customHeight="1">
      <c r="A11" s="40"/>
      <c r="B11" s="40"/>
      <c r="C11" s="37"/>
      <c r="D11" s="37"/>
      <c r="E11" s="52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</row>
    <row r="12" ht="39" customHeight="1">
      <c r="A12" s="40"/>
      <c r="B12" s="40"/>
      <c r="C12" s="37"/>
      <c r="D12" s="37"/>
      <c r="E12" s="52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</row>
    <row r="13" ht="39" customHeight="1">
      <c r="A13" s="41"/>
      <c r="B13" s="41"/>
      <c r="C13" s="38"/>
      <c r="D13" s="38"/>
      <c r="E13" s="53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</sheetData>
  <mergeCells>
    <mergeCell ref="A1:B1"/>
    <mergeCell ref="A2:B2"/>
    <mergeCell ref="A4:B4"/>
    <mergeCell ref="A5:B5"/>
  </mergeCells>
  <dataValidations count="1">
    <dataValidation type="decimal" errorStyle="stop" operator="greaterThan" showErrorMessage="1" errorTitle="Nominal wattage" error="Enter a positive declared wattage or leave unknown blank. Wattage alone does not define the system." sqref="E7:E1000" showInputMessage="1" showDropDown="0" allowBlank="1" promptTitle="Nominal wattage" prompt="Enter a positive declared wattage or leave unknown blank. Wattage alone does not define the system.">
      <formula1>0</formula1>
    </dataValidation>
  </dataValidations>
  <printOptions gridLines="0" headings="0"/>
  <pageMargins left="0.35" right="0.35" top="0.35" bottom="0.35" header="0.16" footer="0.16"/>
  <pageSetup paperSize="9" orientation="landscape" scale="100" pageOrder="overThenDown" useFirstPageNumber="0"/>
  <headerFooter differentOddEven="0" differentFirst="0" scaleWithDoc="0" alignWithMargins="1">
    <oddFooter>&amp;L&amp;"Arial,Regular"&amp;9Sunlurio RFQ Toolkit V2.0&amp;C&amp;"Arial,Regular"&amp;92026-10-07&amp;R&amp;"Arial,Regular"&amp;9Page &amp;P of &amp;N</oddFooter>
  </headerFooter>
  <colBreaks count="4" manualBreakCount="4">
    <brk id="6" min="0" max="1048575" man="1"/>
    <brk id="9" min="0" max="1048575" man="1"/>
    <brk id="13" min="0" max="1048575" man="1"/>
    <brk id="16" min="0" max="1048575" man="1"/>
  </colBreaks>
  <tableParts count="1">
    <tablePart r:id="R65b6efe864dd4bf7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1F3B"/>
    <pageSetUpPr fitToPage="0" autoPageBreaks="0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13.75" hidden="0" customWidth="1"/>
    <col min="2" max="2" width="18.1299991607666" hidden="0" customWidth="1"/>
    <col min="3" max="3" width="27.5" hidden="0" customWidth="1"/>
    <col min="4" max="4" width="21.25" hidden="0" customWidth="1"/>
    <col min="5" max="5" width="18.75" hidden="0" customWidth="1"/>
    <col min="6" max="6" width="30" hidden="0" customWidth="1"/>
    <col min="7" max="7" width="23.75" hidden="0" customWidth="1"/>
    <col min="8" max="8" width="27.5" hidden="0" customWidth="1"/>
    <col min="9" max="9" width="16.25" hidden="0" customWidth="1"/>
    <col min="10" max="10" width="22.5" hidden="0" customWidth="1"/>
    <col min="11" max="11" width="24.3799991607666" hidden="0" customWidth="1"/>
    <col min="12" max="12" width="26.8799991607666" hidden="0" customWidth="1"/>
    <col min="13" max="13" width="20.6299991607666" hidden="0" customWidth="1"/>
    <col min="14" max="14" width="22.5" hidden="0" customWidth="1"/>
  </cols>
  <sheetData>
    <row r="1" ht="22.5" customHeight="1">
      <c r="A1" s="6" t="str">
        <v>SUNLURIO SOLAR STREET LIGHT RFQ TOOLKIT</v>
      </c>
      <c r="B1" s="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4" customHeight="1">
      <c r="A2" s="8" t="str">
        <v>RFQ / BOQ Comparison</v>
      </c>
      <c r="B2" s="8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5.5" customHeight="1">
      <c r="A3" s="9" t="str">
        <v>Workbook Version: 2.0</v>
      </c>
      <c r="B3" s="9" t="str">
        <v>Document Date: 2026-10-07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49.5" customHeight="1">
      <c r="A4" s="4" t="str">
        <v>Buyer and reviewer control</v>
      </c>
      <c r="B4" s="4"/>
      <c r="C4" s="4" t="str">
        <v>Record supplier-declared or reviewer-identified differences.</v>
      </c>
      <c r="D4" s="4" t="str">
        <v>A populated row is not technical approval or a tender decision.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ht="39" customHeight="1">
      <c r="A5" s="11" t="str">
        <f>IF(COUNTIF($A$7:$B$1000,"Illustrative Supplier A")+COUNTIF($A$7:$B$1000,"ILL-L01")+COUNTIF($A$7:$B$1000,"ILL-C01")+COUNTIF($A$7:$B$1000,"ILL-DV01")&gt;0,"ILLUSTRATIVE EXAMPLE - NOT AN ACTUAL PROJECT","PROJECT WORKING RECORDS")</f>
        <v>ILLUSTRATIVE EXAMPLE - NOT AN ACTUAL PROJECT</v>
      </c>
      <c r="B5" s="11"/>
      <c r="C5" s="4" t="str">
        <v>Clear linked ILL examples before use.</v>
      </c>
      <c r="D5" s="4" t="str">
        <v>Enter blank rows or extend the Table.</v>
      </c>
      <c r="E5" s="4"/>
      <c r="F5" s="4"/>
      <c r="G5" s="4"/>
      <c r="H5" s="4"/>
      <c r="I5" s="4"/>
      <c r="J5" s="4"/>
      <c r="K5" s="4"/>
      <c r="L5" s="4"/>
      <c r="M5" s="4"/>
      <c r="N5" s="4"/>
    </row>
    <row r="6" ht="46.5" customHeight="1">
      <c r="A6" s="26" t="str">
        <v>BOQ Item</v>
      </c>
      <c r="B6" s="27" t="str">
        <v>Supplier</v>
      </c>
      <c r="C6" s="27" t="str">
        <v>Buyer Requirement</v>
      </c>
      <c r="D6" s="27" t="str">
        <v>Official Source / Revision</v>
      </c>
      <c r="E6" s="27" t="str">
        <v>Offered Model</v>
      </c>
      <c r="F6" s="27" t="str">
        <v>Key Configuration</v>
      </c>
      <c r="G6" s="27" t="str">
        <v>Evidence Reference</v>
      </c>
      <c r="H6" s="27" t="str">
        <v>Supplier Assumption</v>
      </c>
      <c r="I6" s="27" t="str">
        <v>Clarification No.</v>
      </c>
      <c r="J6" s="27" t="str">
        <v>Revision / Addendum</v>
      </c>
      <c r="K6" s="27" t="str">
        <v>Technical Deviation</v>
      </c>
      <c r="L6" s="27" t="str">
        <v>Reviewer Decision</v>
      </c>
      <c r="M6" s="27" t="str">
        <v>Comparison Status</v>
      </c>
      <c r="N6" s="28" t="str">
        <v>Notes</v>
      </c>
    </row>
    <row r="7" ht="61.5" customHeight="1">
      <c r="A7" s="45" t="str">
        <v>ILL-L01</v>
      </c>
      <c r="B7" s="45" t="str">
        <v>Illustrative Supplier A</v>
      </c>
      <c r="C7" s="30" t="str">
        <v>Fictional requirement: include foundation works and declare the operating basis.</v>
      </c>
      <c r="D7" s="30" t="str">
        <v>ILL-RFQ-01 / Rev0 / clause L01</v>
      </c>
      <c r="E7" s="54" t="str">
        <v>ILL-MODEL-A</v>
      </c>
      <c r="F7" s="30" t="str">
        <v>ILL-Q01 / Rev0; see Supplier Response. Operating basis remains TO CONFIRM.</v>
      </c>
      <c r="G7" s="54" t="str">
        <v>ILL-E01 (fictional reference)</v>
      </c>
      <c r="H7" s="30" t="str">
        <v>Foundation works proposed by others.</v>
      </c>
      <c r="I7" s="54" t="str">
        <v>ILL-C01</v>
      </c>
      <c r="J7" s="30" t="str">
        <v>ILL-RFQ-01 / Rev0; no Addendum / Amendment issued.</v>
      </c>
      <c r="K7" s="54" t="str">
        <v>ILL-DV01: supplier-declared foundation exclusion.</v>
      </c>
      <c r="L7" s="30" t="str">
        <v>Request clarification and authorized review; no acceptance decision.</v>
      </c>
      <c r="M7" s="30" t="str">
        <v>DEVIATION</v>
      </c>
      <c r="N7" s="30" t="str">
        <v>Manual illustrative status. Not an actual project or an award recommendation.</v>
      </c>
    </row>
    <row r="8" ht="39" customHeight="1">
      <c r="A8" s="46"/>
      <c r="B8" s="46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ht="39" customHeight="1">
      <c r="A9" s="46"/>
      <c r="B9" s="46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ht="39" customHeight="1">
      <c r="A10" s="46"/>
      <c r="B10" s="46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ht="39" customHeight="1">
      <c r="A11" s="46"/>
      <c r="B11" s="46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ht="39" customHeight="1">
      <c r="A12" s="46"/>
      <c r="B12" s="46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</row>
    <row r="13" ht="39" customHeight="1">
      <c r="A13" s="47"/>
      <c r="B13" s="47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</sheetData>
  <mergeCells>
    <mergeCell ref="A1:B1"/>
    <mergeCell ref="A2:B2"/>
    <mergeCell ref="A4:B4"/>
    <mergeCell ref="A5:B5"/>
  </mergeCells>
  <conditionalFormatting sqref="M7:M1000">
    <cfRule type="expression" dxfId="4" priority="1">
      <formula>$M7="CONFIRMED"</formula>
    </cfRule>
    <cfRule type="expression" dxfId="5" priority="2">
      <formula>$M7="TO CONFIRM"</formula>
    </cfRule>
    <cfRule type="expression" dxfId="6" priority="3">
      <formula>$M7="DEVIATION"</formula>
    </cfRule>
    <cfRule type="expression" dxfId="7" priority="4">
      <formula>$M7="SUPERSEDED"</formula>
    </cfRule>
    <cfRule type="expression" dxfId="8" priority="5">
      <formula>$M7="NOT APPLICABLE"</formula>
    </cfRule>
  </conditionalFormatting>
  <conditionalFormatting sqref="B7:B1000">
    <cfRule type="expression" dxfId="9" priority="6">
      <formula>AND($A7&lt;&gt;"",$B7="")</formula>
    </cfRule>
  </conditionalFormatting>
  <dataValidations count="1">
    <dataValidation type="list" errorStyle="stop" showErrorMessage="1" errorTitle="Comparison Status" error="Choose a listed value. Blank is allowed for an unused or unconfirmed record." sqref="M7:M1000" showInputMessage="1" showDropDown="0" allowBlank="1" promptTitle="Comparison Status" prompt="Choose a listed value. Blank is allowed for an unused or unconfirmed record.">
      <formula1>"CONFIRMED,TO CONFIRM,DEVIATION,SUPERSEDED,NOT APPLICABLE"</formula1>
    </dataValidation>
  </dataValidations>
  <hyperlinks>
    <hyperlink ref="E7" display="ILL-MODEL-A" location="'03_SUPPLIER_RESPONSE'!A1"/>
    <hyperlink ref="G7" display="ILL-E01 (fictional reference)" location="'05_EVIDENCE_REGISTER'!A1"/>
    <hyperlink ref="I7" display="ILL-C01" location="'06_CLARIFICATION_REVISION_LOG'!A1"/>
    <hyperlink ref="K7" display="ILL-DV01: supplier-declared foundation exclusion." location="'07_TECHNICAL_DEVIATION_REGISTER'!A1"/>
  </hyperlinks>
  <printOptions gridLines="0" headings="0"/>
  <pageMargins left="0.35" right="0.35" top="0.35" bottom="0.35" header="0.16" footer="0.16"/>
  <pageSetup paperSize="9" orientation="landscape" scale="100" pageOrder="overThenDown" useFirstPageNumber="0"/>
  <headerFooter differentOddEven="0" differentFirst="0" scaleWithDoc="0" alignWithMargins="1">
    <oddFooter>&amp;L&amp;"Arial,Regular"&amp;9Sunlurio RFQ Toolkit V2.0&amp;C&amp;"Arial,Regular"&amp;92026-10-07&amp;R&amp;"Arial,Regular"&amp;9Page &amp;P of &amp;N</oddFooter>
  </headerFooter>
  <colBreaks count="2" manualBreakCount="2">
    <brk id="6" min="0" max="1048575" man="1"/>
    <brk id="10" min="0" max="1048575" man="1"/>
  </colBreaks>
  <tableParts count="1">
    <tablePart r:id="R471e3de96e264e58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5DAE1"/>
    <pageSetUpPr fitToPage="0" autoPageBreaks="0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20" hidden="0" customWidth="1"/>
    <col min="2" max="2" width="14.380000114440918" hidden="0" customWidth="1"/>
    <col min="3" max="3" width="20.6299991607666" hidden="0" customWidth="1"/>
    <col min="4" max="4" width="25" hidden="0" customWidth="1"/>
    <col min="5" max="5" width="28.1299991607666" hidden="0" customWidth="1"/>
    <col min="6" max="6" width="17.5" hidden="0" customWidth="1"/>
    <col min="7" max="7" width="18.75" hidden="0" customWidth="1"/>
    <col min="8" max="8" width="30.6299991607666" hidden="0" customWidth="1"/>
    <col min="9" max="9" width="28.75" hidden="0" customWidth="1"/>
    <col min="10" max="10" width="26.8799991607666" hidden="0" customWidth="1"/>
    <col min="11" max="11" width="31.8799991607666" hidden="0" customWidth="1"/>
  </cols>
  <sheetData>
    <row r="1" ht="22.5" customHeight="1">
      <c r="A1" s="6" t="str">
        <v>SUNLURIO SOLAR STREET LIGHT RFQ TOOLKIT</v>
      </c>
      <c r="B1" s="6"/>
      <c r="C1" s="4"/>
      <c r="D1" s="4"/>
      <c r="E1" s="4"/>
      <c r="F1" s="4"/>
      <c r="G1" s="4"/>
      <c r="H1" s="4"/>
      <c r="I1" s="4"/>
      <c r="J1" s="4"/>
      <c r="K1" s="4"/>
    </row>
    <row r="2" ht="24" customHeight="1">
      <c r="A2" s="8" t="str">
        <v>Evidence Register</v>
      </c>
      <c r="B2" s="8"/>
      <c r="C2" s="4"/>
      <c r="D2" s="4"/>
      <c r="E2" s="4"/>
      <c r="F2" s="4"/>
      <c r="G2" s="4"/>
      <c r="H2" s="4"/>
      <c r="I2" s="4"/>
      <c r="J2" s="4"/>
      <c r="K2" s="4"/>
    </row>
    <row r="3" ht="25.5" customHeight="1">
      <c r="A3" s="9" t="str">
        <v>Workbook Version: 2.0</v>
      </c>
      <c r="B3" s="9" t="str">
        <v>Document Date: 2026-10-07</v>
      </c>
      <c r="C3" s="4"/>
      <c r="D3" s="4"/>
      <c r="E3" s="4"/>
      <c r="F3" s="4"/>
      <c r="G3" s="4"/>
      <c r="H3" s="4"/>
      <c r="I3" s="4"/>
      <c r="J3" s="4"/>
      <c r="K3" s="4"/>
    </row>
    <row r="4" ht="49.5" customHeight="1">
      <c r="A4" s="4" t="str">
        <v>Evidence review</v>
      </c>
      <c r="B4" s="4"/>
      <c r="C4" s="4" t="str">
        <v>MATCHED: model / revision / scope checked.</v>
      </c>
      <c r="D4" s="4" t="str">
        <v>A filename alone does not validate a document.</v>
      </c>
      <c r="E4" s="4"/>
      <c r="F4" s="4"/>
      <c r="G4" s="4"/>
      <c r="H4" s="4"/>
      <c r="I4" s="4"/>
      <c r="J4" s="4"/>
      <c r="K4" s="4"/>
    </row>
    <row r="5" ht="39" customHeight="1">
      <c r="A5" s="11" t="str">
        <f>IF(COUNTIF($A$7:$B$1000,"Illustrative Supplier A")+COUNTIF($A$7:$B$1000,"ILL-L01")+COUNTIF($A$7:$B$1000,"ILL-C01")+COUNTIF($A$7:$B$1000,"ILL-DV01")&gt;0,"ILLUSTRATIVE EXAMPLE - NOT AN ACTUAL PROJECT","PROJECT WORKING RECORDS")</f>
        <v>ILLUSTRATIVE EXAMPLE - NOT AN ACTUAL PROJECT</v>
      </c>
      <c r="B5" s="11"/>
      <c r="C5" s="4" t="str">
        <v>Clear linked ILL examples before use.</v>
      </c>
      <c r="D5" s="4" t="str">
        <v>Enter blank rows or extend the Table.</v>
      </c>
      <c r="E5" s="4"/>
      <c r="F5" s="4"/>
      <c r="G5" s="4"/>
      <c r="H5" s="4"/>
      <c r="I5" s="4"/>
      <c r="J5" s="4"/>
      <c r="K5" s="4"/>
    </row>
    <row r="6" ht="46.5" customHeight="1">
      <c r="A6" s="26" t="str">
        <v>Supplier</v>
      </c>
      <c r="B6" s="27" t="str">
        <v>BOQ Item</v>
      </c>
      <c r="C6" s="27" t="str">
        <v>Offered Model</v>
      </c>
      <c r="D6" s="27" t="str">
        <v>Document Type</v>
      </c>
      <c r="E6" s="27" t="str">
        <v>Evidence Reference</v>
      </c>
      <c r="F6" s="27" t="str">
        <v>Revision</v>
      </c>
      <c r="G6" s="27" t="str">
        <v>Document Date</v>
      </c>
      <c r="H6" s="27" t="str">
        <v>Applicability / Scope</v>
      </c>
      <c r="I6" s="27" t="str">
        <v>Related Configuration</v>
      </c>
      <c r="J6" s="27" t="str">
        <v>Review Status</v>
      </c>
      <c r="K6" s="28" t="str">
        <v>Notes</v>
      </c>
    </row>
    <row r="7" ht="61.5" customHeight="1">
      <c r="A7" s="45" t="str">
        <v>Illustrative Supplier A</v>
      </c>
      <c r="B7" s="45" t="str">
        <v>ILL-L01</v>
      </c>
      <c r="C7" s="30" t="str">
        <v>ILL-MODEL-A</v>
      </c>
      <c r="D7" s="30" t="str">
        <v>Other</v>
      </c>
      <c r="E7" s="30" t="str">
        <v>ILL-E01 / fictional offer scope extract</v>
      </c>
      <c r="F7" s="30" t="str">
        <v>ILL-Q01 / Rev0</v>
      </c>
      <c r="G7" s="48"/>
      <c r="H7" s="30" t="str">
        <v>Foundation exclusion declared in the fictional offer.</v>
      </c>
      <c r="I7" s="30" t="str">
        <v>ILL-MODEL-A / ILL-Q01 Rev0</v>
      </c>
      <c r="J7" s="30" t="str">
        <v>TO REVIEW</v>
      </c>
      <c r="K7" s="30" t="str">
        <v>Reference only; no actual document, test report or certificate is provided.</v>
      </c>
    </row>
    <row r="8" ht="39" customHeight="1">
      <c r="A8" s="46"/>
      <c r="B8" s="46"/>
      <c r="C8" s="43"/>
      <c r="D8" s="43"/>
      <c r="E8" s="43"/>
      <c r="F8" s="43"/>
      <c r="G8" s="49"/>
      <c r="H8" s="43"/>
      <c r="I8" s="43"/>
      <c r="J8" s="43"/>
      <c r="K8" s="43"/>
    </row>
    <row r="9" ht="39" customHeight="1">
      <c r="A9" s="46"/>
      <c r="B9" s="46"/>
      <c r="C9" s="43"/>
      <c r="D9" s="43"/>
      <c r="E9" s="43"/>
      <c r="F9" s="43"/>
      <c r="G9" s="49"/>
      <c r="H9" s="43"/>
      <c r="I9" s="43"/>
      <c r="J9" s="43"/>
      <c r="K9" s="43"/>
    </row>
    <row r="10" ht="39" customHeight="1">
      <c r="A10" s="46"/>
      <c r="B10" s="46"/>
      <c r="C10" s="43"/>
      <c r="D10" s="43"/>
      <c r="E10" s="43"/>
      <c r="F10" s="43"/>
      <c r="G10" s="49"/>
      <c r="H10" s="43"/>
      <c r="I10" s="43"/>
      <c r="J10" s="43"/>
      <c r="K10" s="43"/>
    </row>
    <row r="11" ht="39" customHeight="1">
      <c r="A11" s="46"/>
      <c r="B11" s="46"/>
      <c r="C11" s="43"/>
      <c r="D11" s="43"/>
      <c r="E11" s="43"/>
      <c r="F11" s="43"/>
      <c r="G11" s="49"/>
      <c r="H11" s="43"/>
      <c r="I11" s="43"/>
      <c r="J11" s="43"/>
      <c r="K11" s="43"/>
    </row>
    <row r="12" ht="39" customHeight="1">
      <c r="A12" s="46"/>
      <c r="B12" s="46"/>
      <c r="C12" s="43"/>
      <c r="D12" s="43"/>
      <c r="E12" s="43"/>
      <c r="F12" s="43"/>
      <c r="G12" s="49"/>
      <c r="H12" s="43"/>
      <c r="I12" s="43"/>
      <c r="J12" s="43"/>
      <c r="K12" s="43"/>
    </row>
    <row r="13" ht="39" customHeight="1">
      <c r="A13" s="47"/>
      <c r="B13" s="47"/>
      <c r="C13" s="44"/>
      <c r="D13" s="44"/>
      <c r="E13" s="44"/>
      <c r="F13" s="44"/>
      <c r="G13" s="50"/>
      <c r="H13" s="44"/>
      <c r="I13" s="44"/>
      <c r="J13" s="44"/>
      <c r="K13" s="44"/>
    </row>
  </sheetData>
  <mergeCells>
    <mergeCell ref="A1:B1"/>
    <mergeCell ref="A2:B2"/>
    <mergeCell ref="A4:B4"/>
    <mergeCell ref="A5:B5"/>
  </mergeCells>
  <conditionalFormatting sqref="J7:J1000">
    <cfRule type="expression" dxfId="10" priority="1">
      <formula>$J7="TO REVIEW"</formula>
    </cfRule>
    <cfRule type="expression" dxfId="11" priority="2">
      <formula>$J7="MATCHED"</formula>
    </cfRule>
    <cfRule type="expression" dxfId="12" priority="3">
      <formula>$J7="CLARIFICATION NEEDED"</formula>
    </cfRule>
    <cfRule type="expression" dxfId="13" priority="4">
      <formula>$J7="SUPERSEDED"</formula>
    </cfRule>
    <cfRule type="expression" dxfId="14" priority="5">
      <formula>$J7="NOT APPLICABLE"</formula>
    </cfRule>
  </conditionalFormatting>
  <dataValidations count="3">
    <dataValidation type="list" errorStyle="stop" showErrorMessage="1" errorTitle="Document Type" error="Choose a listed value. Blank is allowed for an unused or unconfirmed record." sqref="D7:D1000" showInputMessage="1" showDropDown="0" allowBlank="1" promptTitle="Document Type" prompt="Choose a listed value. Blank is allowed for an unused or unconfirmed record.">
      <formula1>"Datasheet,IES / LDT,Lighting Calculation,Product Drawing,Pole Drawing,Test Report,Certificate,Warranty,Installation Document,Commissioning Document,Other"</formula1>
    </dataValidation>
    <dataValidation type="list" errorStyle="stop" showErrorMessage="1" errorTitle="Evidence Review Status" error="Choose a listed value. Blank is allowed for an unused or unconfirmed record." sqref="J7:J1000" showInputMessage="1" showDropDown="0" allowBlank="1" promptTitle="Evidence Review Status" prompt="Choose a listed value. Blank is allowed for an unused or unconfirmed record.">
      <formula1>"TO REVIEW,MATCHED,CLARIFICATION NEEDED,SUPERSEDED,NOT APPLICABLE"</formula1>
    </dataValidation>
    <dataValidation type="date" errorStyle="stop" operator="greaterThan" showErrorMessage="1" errorTitle="Document date" error="Enter an Excel date or leave blank if unavailable." sqref="G7:G1000" showInputMessage="1" showDropDown="0" allowBlank="1" promptTitle="Document date" prompt="Enter an Excel date or leave blank if unavailable.">
      <formula1>0</formula1>
    </dataValidation>
  </dataValidations>
  <printOptions gridLines="0" headings="0"/>
  <pageMargins left="0.35" right="0.35" top="0.35" bottom="0.35" header="0.16" footer="0.16"/>
  <pageSetup paperSize="9" orientation="landscape" scale="100" pageOrder="overThenDown" useFirstPageNumber="0"/>
  <headerFooter differentOddEven="0" differentFirst="0" scaleWithDoc="0" alignWithMargins="1">
    <oddFooter>&amp;L&amp;"Arial,Regular"&amp;9Sunlurio RFQ Toolkit V2.0&amp;C&amp;"Arial,Regular"&amp;92026-10-07&amp;R&amp;"Arial,Regular"&amp;9Page &amp;P of &amp;N</oddFooter>
  </headerFooter>
  <colBreaks count="2" manualBreakCount="2">
    <brk id="5" min="0" max="1048575" man="1"/>
    <brk id="8" min="0" max="1048575" man="1"/>
  </colBreaks>
  <tableParts count="1">
    <tablePart r:id="R4d6196faaaf74dd4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D5DAE1"/>
    <pageSetUpPr fitToPage="0" autoPageBreaks="0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18.1299991607666" hidden="0" customWidth="1"/>
    <col min="2" max="2" width="17.5" hidden="0" customWidth="1"/>
    <col min="3" max="3" width="26.8799991607666" hidden="0" customWidth="1"/>
    <col min="4" max="4" width="32.5" hidden="0" customWidth="1"/>
    <col min="5" max="5" width="32.5" hidden="0" customWidth="1"/>
    <col min="6" max="6" width="20.6299991607666" hidden="0" customWidth="1"/>
    <col min="7" max="7" width="20.6299991607666" hidden="0" customWidth="1"/>
    <col min="8" max="8" width="22.5" hidden="0" customWidth="1"/>
    <col min="9" max="9" width="25" hidden="0" customWidth="1"/>
    <col min="10" max="10" width="33.75" hidden="0" customWidth="1"/>
    <col min="11" max="11" width="22.5" hidden="0" customWidth="1"/>
    <col min="12" max="12" width="31.25" hidden="0" customWidth="1"/>
  </cols>
  <sheetData>
    <row r="1" ht="22.5" customHeight="1">
      <c r="A1" s="6" t="str">
        <v>SUNLURIO SOLAR STREET LIGHT RFQ TOOLKIT</v>
      </c>
      <c r="B1" s="6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>
      <c r="A2" s="8" t="str">
        <v>Clarification / Revision Log</v>
      </c>
      <c r="B2" s="8"/>
      <c r="C2" s="4"/>
      <c r="D2" s="4"/>
      <c r="E2" s="4"/>
      <c r="F2" s="4"/>
      <c r="G2" s="4"/>
      <c r="H2" s="4"/>
      <c r="I2" s="4"/>
      <c r="J2" s="4"/>
      <c r="K2" s="4"/>
      <c r="L2" s="4"/>
    </row>
    <row r="3" ht="25.5" customHeight="1">
      <c r="A3" s="9" t="str">
        <v>Workbook Version: 2.0</v>
      </c>
      <c r="B3" s="9" t="str">
        <v>Document Date: 2026-10-07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ht="49.5" customHeight="1">
      <c r="A4" s="4" t="str">
        <v>Question, response and revision control</v>
      </c>
      <c r="B4" s="4"/>
      <c r="C4" s="4" t="str">
        <v>Clarification does not automatically modify the RFQ.</v>
      </c>
      <c r="D4" s="4" t="str">
        <v>Apply tender rules for the relevant submission stage.</v>
      </c>
      <c r="E4" s="4"/>
      <c r="F4" s="4"/>
      <c r="G4" s="4"/>
      <c r="H4" s="4"/>
      <c r="I4" s="4"/>
      <c r="J4" s="4"/>
      <c r="K4" s="4"/>
      <c r="L4" s="4"/>
    </row>
    <row r="5" ht="39" customHeight="1">
      <c r="A5" s="11" t="str">
        <f>IF(COUNTIF($A$7:$B$1000,"Illustrative Supplier A")+COUNTIF($A$7:$B$1000,"ILL-L01")+COUNTIF($A$7:$B$1000,"ILL-C01")+COUNTIF($A$7:$B$1000,"ILL-DV01")&gt;0,"ILLUSTRATIVE EXAMPLE - NOT AN ACTUAL PROJECT","PROJECT WORKING RECORDS")</f>
        <v>ILLUSTRATIVE EXAMPLE - NOT AN ACTUAL PROJECT</v>
      </c>
      <c r="B5" s="11"/>
      <c r="C5" s="4" t="str">
        <v>Clear linked ILL examples before use.</v>
      </c>
      <c r="D5" s="4" t="str">
        <v>Enter blank rows or extend the Table.</v>
      </c>
      <c r="E5" s="4"/>
      <c r="F5" s="4"/>
      <c r="G5" s="4"/>
      <c r="H5" s="4"/>
      <c r="I5" s="4"/>
      <c r="J5" s="4"/>
      <c r="K5" s="4"/>
      <c r="L5" s="4"/>
    </row>
    <row r="6" ht="46.5" customHeight="1">
      <c r="A6" s="26" t="str">
        <v>Clarification No.</v>
      </c>
      <c r="B6" s="27" t="str">
        <v>Date</v>
      </c>
      <c r="C6" s="27" t="str">
        <v>RFQ Clause / BOQ Item</v>
      </c>
      <c r="D6" s="27" t="str">
        <v>Question</v>
      </c>
      <c r="E6" s="27" t="str">
        <v>Response</v>
      </c>
      <c r="F6" s="27" t="str">
        <v>Issued By</v>
      </c>
      <c r="G6" s="27" t="str">
        <v>Response By</v>
      </c>
      <c r="H6" s="27" t="str">
        <v>Revision Impact</v>
      </c>
      <c r="I6" s="27" t="str">
        <v>Related RFQ Revision</v>
      </c>
      <c r="J6" s="27" t="str">
        <v>Related Addendum / Amendment</v>
      </c>
      <c r="K6" s="27" t="str">
        <v>Workflow Status</v>
      </c>
      <c r="L6" s="28" t="str">
        <v>Notes</v>
      </c>
    </row>
    <row r="7" ht="61.5" customHeight="1">
      <c r="A7" s="45" t="str">
        <v>ILL-C01</v>
      </c>
      <c r="B7" s="48"/>
      <c r="C7" s="30" t="str">
        <v>ILL-L01 / clause L01</v>
      </c>
      <c r="D7" s="30" t="str">
        <v>Please clarify the foundation exclusion and the operating basis.</v>
      </c>
      <c r="E7" s="30"/>
      <c r="F7" s="30" t="str">
        <v>Illustrative buyer reviewer</v>
      </c>
      <c r="G7" s="30"/>
      <c r="H7" s="30" t="str">
        <v>TO CONFIRM</v>
      </c>
      <c r="I7" s="30" t="str">
        <v>ILL-RFQ-01 / Rev0</v>
      </c>
      <c r="J7" s="30"/>
      <c r="K7" s="30" t="str">
        <v>OPEN</v>
      </c>
      <c r="L7" s="30" t="str">
        <v>No response or formal amendment has been issued. Fictional record only.</v>
      </c>
    </row>
    <row r="8" ht="39" customHeight="1">
      <c r="A8" s="46"/>
      <c r="B8" s="49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ht="39" customHeight="1">
      <c r="A9" s="46"/>
      <c r="B9" s="49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ht="39" customHeight="1">
      <c r="A10" s="46"/>
      <c r="B10" s="49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1" ht="39" customHeight="1">
      <c r="A11" s="46"/>
      <c r="B11" s="49"/>
      <c r="C11" s="43"/>
      <c r="D11" s="43"/>
      <c r="E11" s="43"/>
      <c r="F11" s="43"/>
      <c r="G11" s="43"/>
      <c r="H11" s="43"/>
      <c r="I11" s="43"/>
      <c r="J11" s="43"/>
      <c r="K11" s="43"/>
      <c r="L11" s="43"/>
    </row>
    <row r="12" ht="39" customHeight="1">
      <c r="A12" s="46"/>
      <c r="B12" s="49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ht="39" customHeight="1">
      <c r="A13" s="47"/>
      <c r="B13" s="50"/>
      <c r="C13" s="44"/>
      <c r="D13" s="44"/>
      <c r="E13" s="44"/>
      <c r="F13" s="44"/>
      <c r="G13" s="44"/>
      <c r="H13" s="44"/>
      <c r="I13" s="44"/>
      <c r="J13" s="44"/>
      <c r="K13" s="44"/>
      <c r="L13" s="44"/>
    </row>
  </sheetData>
  <mergeCells>
    <mergeCell ref="A1:B1"/>
    <mergeCell ref="A2:B2"/>
    <mergeCell ref="A4:B4"/>
    <mergeCell ref="A5:B5"/>
  </mergeCells>
  <conditionalFormatting sqref="K7:K1000">
    <cfRule type="expression" dxfId="15" priority="1">
      <formula>$K7="OPEN"</formula>
    </cfRule>
    <cfRule type="expression" dxfId="16" priority="2">
      <formula>$K7="ANSWERED"</formula>
    </cfRule>
    <cfRule type="expression" dxfId="17" priority="3">
      <formula>$K7="INCORPORATED"</formula>
    </cfRule>
    <cfRule type="expression" dxfId="18" priority="4">
      <formula>$K7="SUPERSEDED"</formula>
    </cfRule>
  </conditionalFormatting>
  <dataValidations count="4">
    <dataValidation type="list" errorStyle="stop" showErrorMessage="1" errorTitle="Clarification Workflow Status" error="Choose a listed value. Blank is allowed for an unused or unconfirmed record." sqref="K7:K1000" showInputMessage="1" showDropDown="0" allowBlank="1" promptTitle="Clarification Workflow Status" prompt="Choose a listed value. Blank is allowed for an unused or unconfirmed record.">
      <formula1>"OPEN,ANSWERED,INCORPORATED,SUPERSEDED"</formula1>
    </dataValidation>
    <dataValidation type="list" errorStyle="stop" showErrorMessage="1" errorTitle="Revision Impact" error="Choose a listed value. Blank is allowed for an unused or unconfirmed record." sqref="H7:H1000" showInputMessage="1" showDropDown="0" allowBlank="1" promptTitle="Revision Impact" prompt="Choose a listed value. Blank is allowed for an unused or unconfirmed record.">
      <formula1>"YES,NO,TO CONFIRM,NOT APPLICABLE"</formula1>
    </dataValidation>
    <dataValidation type="date" errorStyle="stop" operator="greaterThan" showErrorMessage="1" errorTitle="Clarification date" error="Enter an Excel date or leave blank until recorded." sqref="B7:B1000" showInputMessage="1" showDropDown="0" allowBlank="1" promptTitle="Clarification date" prompt="Enter an Excel date or leave blank until recorded.">
      <formula1>0</formula1>
    </dataValidation>
    <dataValidation type="custom" errorStyle="stop" showErrorMessage="1" errorTitle="Unique Clarification No." error="Use a unique Clarification No. or leave an unused row blank." sqref="A7:A1000" showInputMessage="1" showDropDown="0" allowBlank="1" promptTitle="Unique Clarification No." prompt="Use a unique Clarification No. or leave an unused row blank.">
      <formula1>OR(A7="",COUNTIF($A$7:$A$1000,A7)=1)</formula1>
    </dataValidation>
  </dataValidations>
  <printOptions gridLines="0" headings="0"/>
  <pageMargins left="0.35" right="0.35" top="0.35" bottom="0.35" header="0.16" footer="0.16"/>
  <pageSetup paperSize="9" orientation="landscape" scale="100" pageOrder="overThenDown" useFirstPageNumber="0"/>
  <headerFooter differentOddEven="0" differentFirst="0" scaleWithDoc="0" alignWithMargins="1">
    <oddFooter>&amp;L&amp;"Arial,Regular"&amp;9Sunlurio RFQ Toolkit V2.0&amp;C&amp;"Arial,Regular"&amp;92026-10-07&amp;R&amp;"Arial,Regular"&amp;9Page &amp;P of &amp;N</oddFooter>
  </headerFooter>
  <colBreaks count="3" manualBreakCount="3">
    <brk id="4" min="0" max="1048575" man="1"/>
    <brk id="7" min="0" max="1048575" man="1"/>
    <brk id="10" min="0" max="1048575" man="1"/>
  </colBreaks>
  <tableParts count="1">
    <tablePart r:id="R732eeb531f9145f9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D5DAE1"/>
    <pageSetUpPr fitToPage="0" autoPageBreaks="0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18.75" hidden="0" customWidth="1"/>
    <col min="2" max="2" width="20" hidden="0" customWidth="1"/>
    <col min="3" max="3" width="23.1299991607666" hidden="0" customWidth="1"/>
    <col min="4" max="4" width="30.6299991607666" hidden="0" customWidth="1"/>
    <col min="5" max="5" width="30.6299991607666" hidden="0" customWidth="1"/>
    <col min="6" max="6" width="30.6299991607666" hidden="0" customWidth="1"/>
    <col min="7" max="7" width="28.1299991607666" hidden="0" customWidth="1"/>
    <col min="8" max="8" width="25" hidden="0" customWidth="1"/>
    <col min="9" max="9" width="25" hidden="0" customWidth="1"/>
    <col min="10" max="10" width="30.6299991607666" hidden="0" customWidth="1"/>
    <col min="11" max="11" width="22.5" hidden="0" customWidth="1"/>
    <col min="12" max="12" width="23.75" hidden="0" customWidth="1"/>
    <col min="13" max="13" width="30" hidden="0" customWidth="1"/>
  </cols>
  <sheetData>
    <row r="1" ht="22.5" customHeight="1">
      <c r="A1" s="6" t="str">
        <v>SUNLURIO SOLAR STREET LIGHT RFQ TOOLKIT</v>
      </c>
      <c r="B1" s="6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4" customHeight="1">
      <c r="A2" s="8" t="str">
        <v>Technical Deviation Register</v>
      </c>
      <c r="B2" s="8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5.5" customHeight="1">
      <c r="A3" s="9" t="str">
        <v>Workbook Version: 2.0</v>
      </c>
      <c r="B3" s="9" t="str">
        <v>Document Date: 2026-10-07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49.5" customHeight="1">
      <c r="A4" s="4" t="str">
        <v>Authorized project review</v>
      </c>
      <c r="B4" s="4"/>
      <c r="C4" s="4" t="str">
        <v>Final treatment of a deviation</v>
      </c>
      <c r="D4" s="4" t="str">
        <v>depends on the applicable tender rules,</v>
      </c>
      <c r="E4" s="4" t="str">
        <v>project authority and contract procedure.</v>
      </c>
      <c r="F4" s="4"/>
      <c r="G4" s="4"/>
      <c r="H4" s="4"/>
      <c r="I4" s="4"/>
      <c r="J4" s="4"/>
      <c r="K4" s="4"/>
      <c r="L4" s="4"/>
      <c r="M4" s="4"/>
    </row>
    <row r="5" ht="39" customHeight="1">
      <c r="A5" s="11" t="str">
        <f>IF(COUNTIF($A$7:$B$1000,"Illustrative Supplier A")+COUNTIF($A$7:$B$1000,"ILL-L01")+COUNTIF($A$7:$B$1000,"ILL-C01")+COUNTIF($A$7:$B$1000,"ILL-DV01")&gt;0,"ILLUSTRATIVE EXAMPLE - NOT AN ACTUAL PROJECT","PROJECT WORKING RECORDS")</f>
        <v>ILLUSTRATIVE EXAMPLE - NOT AN ACTUAL PROJECT</v>
      </c>
      <c r="B5" s="11"/>
      <c r="C5" s="4" t="str">
        <v>Clear linked ILL examples before use.</v>
      </c>
      <c r="D5" s="4" t="str">
        <v>Enter blank rows or extend the Table.</v>
      </c>
      <c r="E5" s="4"/>
      <c r="F5" s="4"/>
      <c r="G5" s="4"/>
      <c r="H5" s="4"/>
      <c r="I5" s="4"/>
      <c r="J5" s="4"/>
      <c r="K5" s="4"/>
      <c r="L5" s="4"/>
      <c r="M5" s="4"/>
    </row>
    <row r="6" ht="46.5" customHeight="1">
      <c r="A6" s="26" t="str">
        <v>Deviation No.</v>
      </c>
      <c r="B6" s="27" t="str">
        <v>Supplier</v>
      </c>
      <c r="C6" s="27" t="str">
        <v>BOQ / Clause</v>
      </c>
      <c r="D6" s="27" t="str">
        <v>Buyer Requirement</v>
      </c>
      <c r="E6" s="27" t="str">
        <v>Supplier Offer</v>
      </c>
      <c r="F6" s="27" t="str">
        <v>Difference</v>
      </c>
      <c r="G6" s="27" t="str">
        <v>Supplier Reason</v>
      </c>
      <c r="H6" s="27" t="str">
        <v>Evidence Reference</v>
      </c>
      <c r="I6" s="27" t="str">
        <v>Reviewer / Authority</v>
      </c>
      <c r="J6" s="27" t="str">
        <v>Reviewer Decision</v>
      </c>
      <c r="K6" s="27" t="str">
        <v>Decision Status</v>
      </c>
      <c r="L6" s="27" t="str">
        <v>Related Revision</v>
      </c>
      <c r="M6" s="28" t="str">
        <v>Notes</v>
      </c>
    </row>
    <row r="7" ht="61.5" customHeight="1">
      <c r="A7" s="45" t="str">
        <v>ILL-DV01</v>
      </c>
      <c r="B7" s="45" t="str">
        <v>Illustrative Supplier A</v>
      </c>
      <c r="C7" s="30" t="str">
        <v>ILL-L01 / clause L01</v>
      </c>
      <c r="D7" s="30" t="str">
        <v>Fictional requirement includes foundation works.</v>
      </c>
      <c r="E7" s="30" t="str">
        <v>ILL-Q01 / Rev0 excludes foundation works.</v>
      </c>
      <c r="F7" s="30" t="str">
        <v>Supplier-declared scope departure; no engineering conclusion is implied.</v>
      </c>
      <c r="G7" s="30" t="str">
        <v>Foundation works assumed to be supplied by others.</v>
      </c>
      <c r="H7" s="30" t="str">
        <v>ILL-E01 (fictional reference)</v>
      </c>
      <c r="I7" s="30"/>
      <c r="J7" s="30" t="str">
        <v>TO REVIEW; request an authorized project decision.</v>
      </c>
      <c r="K7" s="30" t="str">
        <v>TO REVIEW</v>
      </c>
      <c r="L7" s="30" t="str">
        <v>ILL-RFQ-01 / Rev0</v>
      </c>
      <c r="M7" s="30" t="str">
        <v>Project review record only. No tender acceptance decision is made.</v>
      </c>
    </row>
    <row r="8" ht="39" customHeight="1">
      <c r="A8" s="46"/>
      <c r="B8" s="46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ht="39" customHeight="1">
      <c r="A9" s="46"/>
      <c r="B9" s="46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ht="39" customHeight="1">
      <c r="A10" s="46"/>
      <c r="B10" s="46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ht="39" customHeight="1">
      <c r="A11" s="46"/>
      <c r="B11" s="46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ht="39" customHeight="1">
      <c r="A12" s="46"/>
      <c r="B12" s="46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ht="39" customHeight="1">
      <c r="A13" s="47"/>
      <c r="B13" s="47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</sheetData>
  <mergeCells>
    <mergeCell ref="A1:B1"/>
    <mergeCell ref="A2:B2"/>
    <mergeCell ref="A4:B4"/>
    <mergeCell ref="A5:B5"/>
  </mergeCells>
  <conditionalFormatting sqref="K7:K1000">
    <cfRule type="expression" dxfId="19" priority="1">
      <formula>$K7="TO REVIEW"</formula>
    </cfRule>
    <cfRule type="expression" dxfId="20" priority="2">
      <formula>$K7="ACCEPTED"</formula>
    </cfRule>
    <cfRule type="expression" dxfId="21" priority="3">
      <formula>$K7="REJECTED"</formula>
    </cfRule>
    <cfRule type="expression" dxfId="22" priority="4">
      <formula>$K7="WITHDRAWN"</formula>
    </cfRule>
  </conditionalFormatting>
  <dataValidations count="2">
    <dataValidation type="list" errorStyle="stop" showErrorMessage="1" errorTitle="Deviation Decision Status" error="Choose a listed value. Blank is allowed for an unused or unconfirmed record." sqref="K7:K1000" showInputMessage="1" showDropDown="0" allowBlank="1" promptTitle="Deviation Decision Status" prompt="Choose a listed value. Blank is allowed for an unused or unconfirmed record.">
      <formula1>"TO REVIEW,ACCEPTED,REJECTED,WITHDRAWN"</formula1>
    </dataValidation>
    <dataValidation type="custom" errorStyle="stop" showErrorMessage="1" errorTitle="Unique Deviation No." error="Use a unique Deviation No. or leave an unused row blank." sqref="A7:A1000" showInputMessage="1" showDropDown="0" allowBlank="1" promptTitle="Unique Deviation No." prompt="Use a unique Deviation No. or leave an unused row blank.">
      <formula1>OR(A7="",COUNTIF($A$7:$A$1000,A7)=1)</formula1>
    </dataValidation>
  </dataValidations>
  <printOptions gridLines="0" headings="0"/>
  <pageMargins left="0.35" right="0.35" top="0.35" bottom="0.35" header="0.16" footer="0.16"/>
  <pageSetup paperSize="9" orientation="landscape" scale="100" pageOrder="overThenDown" useFirstPageNumber="0"/>
  <headerFooter differentOddEven="0" differentFirst="0" scaleWithDoc="0" alignWithMargins="1">
    <oddFooter>&amp;L&amp;"Arial,Regular"&amp;9Sunlurio RFQ Toolkit V2.0&amp;C&amp;"Arial,Regular"&amp;92026-10-07&amp;R&amp;"Arial,Regular"&amp;9Page &amp;P of &amp;N</oddFooter>
  </headerFooter>
  <colBreaks count="3" manualBreakCount="3">
    <brk id="5" min="0" max="1048575" man="1"/>
    <brk id="8" min="0" max="1048575" man="1"/>
    <brk id="11" min="0" max="1048575" man="1"/>
  </colBreaks>
  <tableParts count="1">
    <tablePart r:id="R0102ec5140694147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Solar Street Light RFQ / BOQ Comparison Workbook</dc:title>
  <dc:subject>Project inputs, supplier responses and controlled technical comparison</dc:subject>
  <dc:creator>Sunlurio</dc:creator>
  <cp:lastModifiedBy>Sunlurio</cp:lastModifiedBy>
  <cp:version>2.0</cp:version>
  <dcterms:created xsi:type="dcterms:W3CDTF">2026-10-07T00:00:00Z</dcterms:created>
  <dcterms:modified xsi:type="dcterms:W3CDTF">2026-10-07T00:00:00Z</dcterms:modified>
</cp:coreProperties>
</file>